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TOTONILCO EL GRANDE\CUENTA ANUAL 2019\C OTROS\1 FORMATO DEL EJERCICIO Y DESTINO DEL GASTO FEDERALIZADO\"/>
    </mc:Choice>
  </mc:AlternateContent>
  <xr:revisionPtr revIDLastSave="0" documentId="13_ncr:1_{EBFD887D-B23F-4A1C-9EE6-8BDDB876DE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UENTA PUBLICA" sheetId="1" r:id="rId1"/>
  </sheets>
  <definedNames>
    <definedName name="_xlnm.Print_Area" localSheetId="0">'CUENTA PUBLICA'!$A$1:$E$91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C11" i="1"/>
  <c r="D9" i="1"/>
  <c r="C9" i="1"/>
  <c r="D71" i="1"/>
  <c r="C71" i="1"/>
  <c r="D80" i="1"/>
  <c r="D79" i="1" s="1"/>
  <c r="D78" i="1" s="1"/>
  <c r="C79" i="1"/>
  <c r="C78" i="1" s="1"/>
  <c r="C80" i="1"/>
  <c r="D73" i="1"/>
  <c r="C73" i="1"/>
  <c r="D76" i="1"/>
  <c r="D75" i="1" s="1"/>
  <c r="C76" i="1"/>
  <c r="C75" i="1" s="1"/>
  <c r="D69" i="1"/>
  <c r="C69" i="1"/>
  <c r="D67" i="1"/>
  <c r="D64" i="1" s="1"/>
  <c r="C67" i="1"/>
  <c r="C64" i="1" s="1"/>
  <c r="D65" i="1"/>
  <c r="D60" i="1"/>
  <c r="D59" i="1" s="1"/>
  <c r="C60" i="1"/>
  <c r="C59" i="1" s="1"/>
  <c r="D57" i="1"/>
  <c r="C57" i="1"/>
  <c r="D55" i="1"/>
  <c r="D52" i="1" s="1"/>
  <c r="C55" i="1"/>
  <c r="D53" i="1"/>
  <c r="C53" i="1"/>
  <c r="C52" i="1" s="1"/>
  <c r="C51" i="1" s="1"/>
  <c r="D49" i="1"/>
  <c r="D48" i="1"/>
  <c r="C49" i="1"/>
  <c r="C48" i="1" s="1"/>
  <c r="D46" i="1"/>
  <c r="D45" i="1" s="1"/>
  <c r="C46" i="1"/>
  <c r="C45" i="1" s="1"/>
  <c r="D41" i="1"/>
  <c r="C41" i="1"/>
  <c r="D39" i="1"/>
  <c r="D38" i="1" s="1"/>
  <c r="C39" i="1"/>
  <c r="C38" i="1" s="1"/>
  <c r="D36" i="1"/>
  <c r="D35" i="1" s="1"/>
  <c r="C36" i="1"/>
  <c r="C35" i="1" s="1"/>
  <c r="D33" i="1"/>
  <c r="D32" i="1" s="1"/>
  <c r="D31" i="1" s="1"/>
  <c r="C33" i="1"/>
  <c r="C32" i="1" s="1"/>
  <c r="C31" i="1" s="1"/>
  <c r="D19" i="1"/>
  <c r="D18" i="1" s="1"/>
  <c r="C19" i="1"/>
  <c r="C18" i="1" s="1"/>
  <c r="D24" i="1"/>
  <c r="D21" i="1" s="1"/>
  <c r="C24" i="1"/>
  <c r="C21" i="1" s="1"/>
  <c r="D26" i="1"/>
  <c r="C26" i="1"/>
  <c r="D27" i="1"/>
  <c r="C27" i="1"/>
  <c r="D29" i="1"/>
  <c r="C29" i="1"/>
  <c r="C90" i="1" l="1"/>
  <c r="D51" i="1"/>
  <c r="D17" i="1"/>
  <c r="C17" i="1"/>
  <c r="C16" i="1" s="1"/>
  <c r="D15" i="1"/>
  <c r="C15" i="1"/>
  <c r="D16" i="1" l="1"/>
  <c r="D90" i="1"/>
</calcChain>
</file>

<file path=xl/sharedStrings.xml><?xml version="1.0" encoding="utf-8"?>
<sst xmlns="http://schemas.openxmlformats.org/spreadsheetml/2006/main" count="179" uniqueCount="83">
  <si>
    <t>PROGRAMA O FONDO</t>
  </si>
  <si>
    <t>DESTINO DE LOS RECURSO</t>
  </si>
  <si>
    <t>EJERCICIO</t>
  </si>
  <si>
    <t>REINTEGRO</t>
  </si>
  <si>
    <t>DEVENGADO</t>
  </si>
  <si>
    <t>PAGADO</t>
  </si>
  <si>
    <t>FORTAMUN</t>
  </si>
  <si>
    <t>FORMATO DEL EJERCICIO Y DESTINO DE GASTO FEDERALIZADO Y REINTEGROS</t>
  </si>
  <si>
    <t>MUNICIPIO DE ATOTONILCO EL GRANDE, HIDALGO.</t>
  </si>
  <si>
    <t>SERVICIOS PERSONALES</t>
  </si>
  <si>
    <t>Remuneraciones al personal de carácter permanente</t>
  </si>
  <si>
    <t>Sueldos base al personal permanente</t>
  </si>
  <si>
    <t>Sueldos</t>
  </si>
  <si>
    <t>Remuneraciones adicionales y especiales</t>
  </si>
  <si>
    <t>Primas de vacaciones, dominical y gratificación de fin de año</t>
  </si>
  <si>
    <t>Gratificacion anual</t>
  </si>
  <si>
    <t>Compensaciones</t>
  </si>
  <si>
    <t>Compenzaciones</t>
  </si>
  <si>
    <t>Otras prestaciones sociales y económicas</t>
  </si>
  <si>
    <t>Indemnizaciones</t>
  </si>
  <si>
    <t>Prestaciones contractuales</t>
  </si>
  <si>
    <t>Prestaciones establ  condic grales. trabajo</t>
  </si>
  <si>
    <t>MATERIALES Y SUMINISTROS</t>
  </si>
  <si>
    <t>Alimentos y utensilios</t>
  </si>
  <si>
    <t>Productos alimenticios para personas</t>
  </si>
  <si>
    <t>Alimentación de personas</t>
  </si>
  <si>
    <t>Materiales y artículos de construcción y de reparación</t>
  </si>
  <si>
    <t>Material eléctrico y electrónico</t>
  </si>
  <si>
    <t>Material eléctrico</t>
  </si>
  <si>
    <t>Productos químicos, farmacéuticos y de laboratorio</t>
  </si>
  <si>
    <t>Productos químicos básicos</t>
  </si>
  <si>
    <t>Sustancias químicas</t>
  </si>
  <si>
    <t>Medicinas y productos farmacéuticos</t>
  </si>
  <si>
    <t>Combustibles, lubricantes y aditivos</t>
  </si>
  <si>
    <t>Combustibles y lubricantes vehic  terr</t>
  </si>
  <si>
    <t>Vestuario, blancos, prendas de protección y artículos deportivos</t>
  </si>
  <si>
    <t>Vestuario y uniformes</t>
  </si>
  <si>
    <t>Vestuario, uniformes</t>
  </si>
  <si>
    <t>SERVICIOS GENERALES</t>
  </si>
  <si>
    <t>Servicios básicos</t>
  </si>
  <si>
    <t>Energía eléctrica</t>
  </si>
  <si>
    <t>Servicios de energia electrica</t>
  </si>
  <si>
    <t>Gas</t>
  </si>
  <si>
    <t>Agua</t>
  </si>
  <si>
    <t>Servicio de agua</t>
  </si>
  <si>
    <t>Servicios financieros, bancarios y comerciales</t>
  </si>
  <si>
    <t>Servicios financieros y bancarios</t>
  </si>
  <si>
    <t>Intereses, Desc., y otros Servicios Bancarios</t>
  </si>
  <si>
    <t>Servicios de instalación, reparación, mantenimiento y conservación</t>
  </si>
  <si>
    <t>Reparación y mantenimiento de equipo de transporte</t>
  </si>
  <si>
    <t>Mantenimiento de Vehículos</t>
  </si>
  <si>
    <t>Reparación y mantenimiento de equipo de defensa y seguridad</t>
  </si>
  <si>
    <t>Rep.y mant.de equipo de defensa y seguridad</t>
  </si>
  <si>
    <t>Servicios de jardinería y fumigación</t>
  </si>
  <si>
    <t>Servicios de traslado y viáticos</t>
  </si>
  <si>
    <t>Viáticos en el país</t>
  </si>
  <si>
    <t>BIENES MUEBLES, INMUEBLES E INTANGIBLES</t>
  </si>
  <si>
    <t>Equipo de defensa y seguridad</t>
  </si>
  <si>
    <t>Maquinaria y Equipo de Seguridad Pública</t>
  </si>
  <si>
    <t>Maquinaria, otros equipos y herramientas</t>
  </si>
  <si>
    <t>Equipo de comunicación y telecomunicación</t>
  </si>
  <si>
    <t>Otros equipos</t>
  </si>
  <si>
    <t>Equipo de Radiocomunicacion y Telecomunicaciones</t>
  </si>
  <si>
    <t>Otros Equipos</t>
  </si>
  <si>
    <t>Fondo de Aportaciones para la Infraestructura Social</t>
  </si>
  <si>
    <t>INVERSION PUBLICA</t>
  </si>
  <si>
    <t>Obra pública en bienes de dominio público</t>
  </si>
  <si>
    <t>División de terrenos y construcción de obras de urbanización</t>
  </si>
  <si>
    <t>Fondo de Aportaciones al Fortalecimiento de los Municipios y dem del D.F.</t>
  </si>
  <si>
    <t>Total Fondo de Aportaciones al Fortalecimiento de los Municipios y dem del D.F.</t>
  </si>
  <si>
    <t>FAISM</t>
  </si>
  <si>
    <t>Total Fondo de Aportaciones para la Infraestructura Social</t>
  </si>
  <si>
    <t>Materiales, accesorios y suministros de laboratorio</t>
  </si>
  <si>
    <t>Suministros de Laboratorio</t>
  </si>
  <si>
    <t>Seguros de responsabilidad patrimonial y fianzas</t>
  </si>
  <si>
    <t>Seguros personal y fianzas</t>
  </si>
  <si>
    <t>instalacion, reparacion y mantenimiento de maquinaria</t>
  </si>
  <si>
    <t>Mantenimiento de maquinaria y equipo</t>
  </si>
  <si>
    <t>Vehiculos y equipo de transporte</t>
  </si>
  <si>
    <t>Equipo de Transporte Terrestre</t>
  </si>
  <si>
    <t>Servicios de limpieza y manejo de desechos</t>
  </si>
  <si>
    <t>2019/FAISM /012001  OBRAS POR ETIQUETAR 2019</t>
  </si>
  <si>
    <t>AL PERIODO 4to.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</si>
</sst>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/>
    <xf numFmtId="164" fontId="2" fillId="2" borderId="0" xfId="1" applyNumberFormat="1" applyFont="1" applyFill="1" applyBorder="1"/>
    <xf numFmtId="164" fontId="2" fillId="2" borderId="0" xfId="0" applyNumberFormat="1" applyFont="1" applyFill="1" applyBorder="1"/>
    <xf numFmtId="0" fontId="4" fillId="2" borderId="0" xfId="0" applyFont="1" applyFill="1" applyBorder="1"/>
    <xf numFmtId="164" fontId="4" fillId="2" borderId="0" xfId="0" applyNumberFormat="1" applyFont="1" applyFill="1" applyBorder="1"/>
    <xf numFmtId="164" fontId="4" fillId="2" borderId="0" xfId="1" applyNumberFormat="1" applyFont="1" applyFill="1" applyBorder="1"/>
    <xf numFmtId="0" fontId="5" fillId="2" borderId="1" xfId="0" applyFont="1" applyFill="1" applyBorder="1"/>
    <xf numFmtId="7" fontId="7" fillId="2" borderId="1" xfId="0" applyNumberFormat="1" applyFont="1" applyFill="1" applyBorder="1" applyAlignment="1">
      <alignment horizontal="right" vertical="top"/>
    </xf>
    <xf numFmtId="0" fontId="5" fillId="3" borderId="1" xfId="0" applyFont="1" applyFill="1" applyBorder="1"/>
    <xf numFmtId="7" fontId="6" fillId="3" borderId="1" xfId="0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3" fillId="3" borderId="0" xfId="0" applyFont="1" applyFill="1" applyBorder="1"/>
    <xf numFmtId="7" fontId="7" fillId="0" borderId="1" xfId="0" applyNumberFormat="1" applyFont="1" applyFill="1" applyBorder="1" applyAlignment="1">
      <alignment horizontal="right" vertical="top"/>
    </xf>
    <xf numFmtId="7" fontId="6" fillId="0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4"/>
  <sheetViews>
    <sheetView tabSelected="1" topLeftCell="A79" zoomScaleNormal="100" zoomScaleSheetLayoutView="100" workbookViewId="0">
      <selection activeCell="E14" sqref="E14"/>
    </sheetView>
  </sheetViews>
  <sheetFormatPr baseColWidth="10" defaultRowHeight="16.5" x14ac:dyDescent="0.3"/>
  <cols>
    <col min="1" max="1" width="19" style="3" customWidth="1"/>
    <col min="2" max="2" width="58.85546875" style="17" customWidth="1"/>
    <col min="3" max="3" width="19.42578125" style="5" customWidth="1"/>
    <col min="4" max="4" width="17.7109375" style="5" customWidth="1"/>
    <col min="5" max="5" width="16.5703125" style="4" customWidth="1"/>
    <col min="6" max="16384" width="11.42578125" style="3"/>
  </cols>
  <sheetData>
    <row r="1" spans="1:5" s="1" customFormat="1" ht="27" customHeight="1" x14ac:dyDescent="0.3">
      <c r="A1" s="21" t="s">
        <v>8</v>
      </c>
      <c r="B1" s="21"/>
      <c r="C1" s="21"/>
      <c r="D1" s="21"/>
      <c r="E1" s="21"/>
    </row>
    <row r="2" spans="1:5" s="1" customFormat="1" ht="24.75" customHeight="1" x14ac:dyDescent="0.3">
      <c r="A2" s="21" t="s">
        <v>7</v>
      </c>
      <c r="B2" s="21"/>
      <c r="C2" s="21"/>
      <c r="D2" s="21"/>
      <c r="E2" s="21"/>
    </row>
    <row r="3" spans="1:5" s="1" customFormat="1" ht="26.25" customHeight="1" x14ac:dyDescent="0.3">
      <c r="A3" s="21" t="s">
        <v>82</v>
      </c>
      <c r="B3" s="22"/>
      <c r="C3" s="22"/>
      <c r="D3" s="22"/>
      <c r="E3" s="22"/>
    </row>
    <row r="4" spans="1:5" s="2" customFormat="1" ht="30" customHeight="1" x14ac:dyDescent="0.25">
      <c r="A4" s="24" t="s">
        <v>0</v>
      </c>
      <c r="B4" s="24" t="s">
        <v>1</v>
      </c>
      <c r="C4" s="23" t="s">
        <v>2</v>
      </c>
      <c r="D4" s="23"/>
      <c r="E4" s="25" t="s">
        <v>3</v>
      </c>
    </row>
    <row r="5" spans="1:5" s="1" customFormat="1" ht="23.25" customHeight="1" x14ac:dyDescent="0.3">
      <c r="A5" s="24"/>
      <c r="B5" s="24"/>
      <c r="C5" s="13" t="s">
        <v>4</v>
      </c>
      <c r="D5" s="13" t="s">
        <v>5</v>
      </c>
      <c r="E5" s="25"/>
    </row>
    <row r="6" spans="1:5" x14ac:dyDescent="0.3">
      <c r="A6" s="9" t="s">
        <v>70</v>
      </c>
      <c r="B6" s="14" t="s">
        <v>64</v>
      </c>
      <c r="C6" s="10"/>
      <c r="D6" s="10"/>
      <c r="E6" s="10"/>
    </row>
    <row r="7" spans="1:5" x14ac:dyDescent="0.3">
      <c r="A7" s="9" t="s">
        <v>70</v>
      </c>
      <c r="B7" s="14" t="s">
        <v>38</v>
      </c>
      <c r="C7" s="10">
        <v>850.28</v>
      </c>
      <c r="D7" s="10">
        <v>850.28</v>
      </c>
      <c r="E7" s="10"/>
    </row>
    <row r="8" spans="1:5" x14ac:dyDescent="0.3">
      <c r="A8" s="9" t="s">
        <v>70</v>
      </c>
      <c r="B8" s="14" t="s">
        <v>45</v>
      </c>
      <c r="C8" s="10">
        <v>850.28</v>
      </c>
      <c r="D8" s="10">
        <v>850.28</v>
      </c>
      <c r="E8" s="10"/>
    </row>
    <row r="9" spans="1:5" x14ac:dyDescent="0.3">
      <c r="A9" s="9" t="s">
        <v>70</v>
      </c>
      <c r="B9" s="14" t="s">
        <v>46</v>
      </c>
      <c r="C9" s="19">
        <f>+C10</f>
        <v>850.28</v>
      </c>
      <c r="D9" s="19">
        <f>+D10</f>
        <v>850.28</v>
      </c>
      <c r="E9" s="10"/>
    </row>
    <row r="10" spans="1:5" x14ac:dyDescent="0.3">
      <c r="A10" s="9" t="s">
        <v>70</v>
      </c>
      <c r="B10" s="14" t="s">
        <v>47</v>
      </c>
      <c r="C10" s="19">
        <v>850.28</v>
      </c>
      <c r="D10" s="19">
        <v>850.28</v>
      </c>
      <c r="E10" s="10"/>
    </row>
    <row r="11" spans="1:5" x14ac:dyDescent="0.3">
      <c r="A11" s="9" t="s">
        <v>70</v>
      </c>
      <c r="B11" s="14" t="s">
        <v>65</v>
      </c>
      <c r="C11" s="19">
        <f>+C12</f>
        <v>21475016</v>
      </c>
      <c r="D11" s="19">
        <f>+D12</f>
        <v>21475016</v>
      </c>
      <c r="E11" s="10"/>
    </row>
    <row r="12" spans="1:5" x14ac:dyDescent="0.3">
      <c r="A12" s="9" t="s">
        <v>70</v>
      </c>
      <c r="B12" s="14" t="s">
        <v>66</v>
      </c>
      <c r="C12" s="19">
        <v>21475016</v>
      </c>
      <c r="D12" s="19">
        <v>21475016</v>
      </c>
      <c r="E12" s="10"/>
    </row>
    <row r="13" spans="1:5" x14ac:dyDescent="0.3">
      <c r="A13" s="9" t="s">
        <v>70</v>
      </c>
      <c r="B13" s="14" t="s">
        <v>67</v>
      </c>
      <c r="C13" s="19">
        <v>0</v>
      </c>
      <c r="D13" s="19">
        <v>0</v>
      </c>
      <c r="E13" s="10"/>
    </row>
    <row r="14" spans="1:5" x14ac:dyDescent="0.3">
      <c r="A14" s="9" t="s">
        <v>70</v>
      </c>
      <c r="B14" s="14" t="s">
        <v>81</v>
      </c>
      <c r="C14" s="19">
        <v>0</v>
      </c>
      <c r="D14" s="19">
        <v>0</v>
      </c>
      <c r="E14" s="10">
        <v>2747</v>
      </c>
    </row>
    <row r="15" spans="1:5" s="18" customFormat="1" x14ac:dyDescent="0.3">
      <c r="A15" s="11" t="s">
        <v>70</v>
      </c>
      <c r="B15" s="15" t="s">
        <v>71</v>
      </c>
      <c r="C15" s="20">
        <f>C7+C12</f>
        <v>21475866.280000001</v>
      </c>
      <c r="D15" s="20">
        <f>D7+D12</f>
        <v>21475866.280000001</v>
      </c>
      <c r="E15" s="12"/>
    </row>
    <row r="16" spans="1:5" x14ac:dyDescent="0.3">
      <c r="A16" s="9" t="s">
        <v>6</v>
      </c>
      <c r="B16" s="14" t="s">
        <v>68</v>
      </c>
      <c r="C16" s="19">
        <f>+C17+C31+C51+C78</f>
        <v>18868999.149999999</v>
      </c>
      <c r="D16" s="19">
        <f>+D17+D31+D51+D78</f>
        <v>18868999.149999999</v>
      </c>
      <c r="E16" s="10"/>
    </row>
    <row r="17" spans="1:5" x14ac:dyDescent="0.3">
      <c r="A17" s="9" t="s">
        <v>6</v>
      </c>
      <c r="B17" s="14" t="s">
        <v>9</v>
      </c>
      <c r="C17" s="19">
        <f>+C18+C21+C26</f>
        <v>6356260.2599999998</v>
      </c>
      <c r="D17" s="19">
        <f>+D18+D21+D26</f>
        <v>6356260.2599999998</v>
      </c>
      <c r="E17" s="10"/>
    </row>
    <row r="18" spans="1:5" x14ac:dyDescent="0.3">
      <c r="A18" s="9" t="s">
        <v>6</v>
      </c>
      <c r="B18" s="14" t="s">
        <v>10</v>
      </c>
      <c r="C18" s="19">
        <f>+C19</f>
        <v>5320950.1399999997</v>
      </c>
      <c r="D18" s="19">
        <f>+D19</f>
        <v>5320950.1399999997</v>
      </c>
      <c r="E18" s="10"/>
    </row>
    <row r="19" spans="1:5" x14ac:dyDescent="0.3">
      <c r="A19" s="9" t="s">
        <v>6</v>
      </c>
      <c r="B19" s="14" t="s">
        <v>11</v>
      </c>
      <c r="C19" s="19">
        <f>+C20</f>
        <v>5320950.1399999997</v>
      </c>
      <c r="D19" s="19">
        <f>+D20</f>
        <v>5320950.1399999997</v>
      </c>
      <c r="E19" s="10"/>
    </row>
    <row r="20" spans="1:5" x14ac:dyDescent="0.3">
      <c r="A20" s="9" t="s">
        <v>6</v>
      </c>
      <c r="B20" s="14" t="s">
        <v>12</v>
      </c>
      <c r="C20" s="19">
        <v>5320950.1399999997</v>
      </c>
      <c r="D20" s="19">
        <v>5320950.1399999997</v>
      </c>
      <c r="E20" s="10"/>
    </row>
    <row r="21" spans="1:5" x14ac:dyDescent="0.3">
      <c r="A21" s="9" t="s">
        <v>6</v>
      </c>
      <c r="B21" s="14" t="s">
        <v>13</v>
      </c>
      <c r="C21" s="19">
        <f>+C22+C23+C24</f>
        <v>956727.94</v>
      </c>
      <c r="D21" s="19">
        <f>+D22+D23+D24</f>
        <v>956727.94</v>
      </c>
      <c r="E21" s="10"/>
    </row>
    <row r="22" spans="1:5" x14ac:dyDescent="0.3">
      <c r="A22" s="9" t="s">
        <v>6</v>
      </c>
      <c r="B22" s="14" t="s">
        <v>14</v>
      </c>
      <c r="C22" s="19">
        <v>57314.69</v>
      </c>
      <c r="D22" s="19">
        <v>57314.69</v>
      </c>
      <c r="E22" s="10"/>
    </row>
    <row r="23" spans="1:5" x14ac:dyDescent="0.3">
      <c r="A23" s="9" t="s">
        <v>6</v>
      </c>
      <c r="B23" s="14" t="s">
        <v>15</v>
      </c>
      <c r="C23" s="19">
        <v>858677.23</v>
      </c>
      <c r="D23" s="19">
        <v>858677.23</v>
      </c>
      <c r="E23" s="10"/>
    </row>
    <row r="24" spans="1:5" x14ac:dyDescent="0.3">
      <c r="A24" s="9" t="s">
        <v>6</v>
      </c>
      <c r="B24" s="14" t="s">
        <v>16</v>
      </c>
      <c r="C24" s="19">
        <f>+C25</f>
        <v>40736.019999999997</v>
      </c>
      <c r="D24" s="19">
        <f>+D25</f>
        <v>40736.019999999997</v>
      </c>
      <c r="E24" s="10"/>
    </row>
    <row r="25" spans="1:5" x14ac:dyDescent="0.3">
      <c r="A25" s="9" t="s">
        <v>6</v>
      </c>
      <c r="B25" s="14" t="s">
        <v>17</v>
      </c>
      <c r="C25" s="19">
        <v>40736.019999999997</v>
      </c>
      <c r="D25" s="19">
        <v>40736.019999999997</v>
      </c>
      <c r="E25" s="10"/>
    </row>
    <row r="26" spans="1:5" x14ac:dyDescent="0.3">
      <c r="A26" s="9" t="s">
        <v>6</v>
      </c>
      <c r="B26" s="14" t="s">
        <v>18</v>
      </c>
      <c r="C26" s="19">
        <f>+C28+C30</f>
        <v>78582.179999999993</v>
      </c>
      <c r="D26" s="19">
        <f>+D28+D30</f>
        <v>78582.179999999993</v>
      </c>
      <c r="E26" s="10"/>
    </row>
    <row r="27" spans="1:5" x14ac:dyDescent="0.3">
      <c r="A27" s="9" t="s">
        <v>6</v>
      </c>
      <c r="B27" s="14" t="s">
        <v>19</v>
      </c>
      <c r="C27" s="19">
        <f>+C28</f>
        <v>71952.179999999993</v>
      </c>
      <c r="D27" s="19">
        <f>+D28</f>
        <v>71952.179999999993</v>
      </c>
      <c r="E27" s="10"/>
    </row>
    <row r="28" spans="1:5" x14ac:dyDescent="0.3">
      <c r="A28" s="9" t="s">
        <v>6</v>
      </c>
      <c r="B28" s="14" t="s">
        <v>19</v>
      </c>
      <c r="C28" s="19">
        <v>71952.179999999993</v>
      </c>
      <c r="D28" s="19">
        <v>71952.179999999993</v>
      </c>
      <c r="E28" s="10"/>
    </row>
    <row r="29" spans="1:5" x14ac:dyDescent="0.3">
      <c r="A29" s="9" t="s">
        <v>6</v>
      </c>
      <c r="B29" s="14" t="s">
        <v>20</v>
      </c>
      <c r="C29" s="19">
        <f>+C30</f>
        <v>6630</v>
      </c>
      <c r="D29" s="19">
        <f>+D30</f>
        <v>6630</v>
      </c>
      <c r="E29" s="10"/>
    </row>
    <row r="30" spans="1:5" x14ac:dyDescent="0.3">
      <c r="A30" s="9" t="s">
        <v>6</v>
      </c>
      <c r="B30" s="14" t="s">
        <v>21</v>
      </c>
      <c r="C30" s="19">
        <v>6630</v>
      </c>
      <c r="D30" s="19">
        <v>6630</v>
      </c>
      <c r="E30" s="10"/>
    </row>
    <row r="31" spans="1:5" x14ac:dyDescent="0.3">
      <c r="A31" s="9" t="s">
        <v>6</v>
      </c>
      <c r="B31" s="14" t="s">
        <v>22</v>
      </c>
      <c r="C31" s="19">
        <f>+C32+C35+C38+C41+C45+C48</f>
        <v>3873363.2800000003</v>
      </c>
      <c r="D31" s="19">
        <f>+D32+D35+D38+D41+D45+D48</f>
        <v>3873363.2800000003</v>
      </c>
      <c r="E31" s="10"/>
    </row>
    <row r="32" spans="1:5" x14ac:dyDescent="0.3">
      <c r="A32" s="9" t="s">
        <v>6</v>
      </c>
      <c r="B32" s="14" t="s">
        <v>23</v>
      </c>
      <c r="C32" s="19">
        <f>+C33</f>
        <v>70301.539999999994</v>
      </c>
      <c r="D32" s="19">
        <f>+D33</f>
        <v>70301.539999999994</v>
      </c>
      <c r="E32" s="10"/>
    </row>
    <row r="33" spans="1:5" x14ac:dyDescent="0.3">
      <c r="A33" s="9" t="s">
        <v>6</v>
      </c>
      <c r="B33" s="14" t="s">
        <v>24</v>
      </c>
      <c r="C33" s="19">
        <f>+C34</f>
        <v>70301.539999999994</v>
      </c>
      <c r="D33" s="19">
        <f>+D34</f>
        <v>70301.539999999994</v>
      </c>
      <c r="E33" s="10"/>
    </row>
    <row r="34" spans="1:5" x14ac:dyDescent="0.3">
      <c r="A34" s="9" t="s">
        <v>6</v>
      </c>
      <c r="B34" s="14" t="s">
        <v>25</v>
      </c>
      <c r="C34" s="19">
        <v>70301.539999999994</v>
      </c>
      <c r="D34" s="19">
        <v>70301.539999999994</v>
      </c>
      <c r="E34" s="10"/>
    </row>
    <row r="35" spans="1:5" x14ac:dyDescent="0.3">
      <c r="A35" s="9" t="s">
        <v>6</v>
      </c>
      <c r="B35" s="14" t="s">
        <v>26</v>
      </c>
      <c r="C35" s="19">
        <f>+C36</f>
        <v>2172409.2400000002</v>
      </c>
      <c r="D35" s="19">
        <f>+D36</f>
        <v>2172409.2400000002</v>
      </c>
      <c r="E35" s="10"/>
    </row>
    <row r="36" spans="1:5" x14ac:dyDescent="0.3">
      <c r="A36" s="9" t="s">
        <v>6</v>
      </c>
      <c r="B36" s="14" t="s">
        <v>27</v>
      </c>
      <c r="C36" s="19">
        <f>+C37</f>
        <v>2172409.2400000002</v>
      </c>
      <c r="D36" s="19">
        <f>+D37</f>
        <v>2172409.2400000002</v>
      </c>
      <c r="E36" s="10"/>
    </row>
    <row r="37" spans="1:5" x14ac:dyDescent="0.3">
      <c r="A37" s="9" t="s">
        <v>6</v>
      </c>
      <c r="B37" s="14" t="s">
        <v>28</v>
      </c>
      <c r="C37" s="19">
        <v>2172409.2400000002</v>
      </c>
      <c r="D37" s="19">
        <v>2172409.2400000002</v>
      </c>
      <c r="E37" s="10"/>
    </row>
    <row r="38" spans="1:5" x14ac:dyDescent="0.3">
      <c r="A38" s="9" t="s">
        <v>6</v>
      </c>
      <c r="B38" s="14" t="s">
        <v>29</v>
      </c>
      <c r="C38" s="19">
        <f>+C39</f>
        <v>441245.44</v>
      </c>
      <c r="D38" s="19">
        <f>+D39</f>
        <v>441245.44</v>
      </c>
      <c r="E38" s="10"/>
    </row>
    <row r="39" spans="1:5" x14ac:dyDescent="0.3">
      <c r="A39" s="9" t="s">
        <v>6</v>
      </c>
      <c r="B39" s="14" t="s">
        <v>30</v>
      </c>
      <c r="C39" s="19">
        <f>+C40</f>
        <v>441245.44</v>
      </c>
      <c r="D39" s="19">
        <f>+D40</f>
        <v>441245.44</v>
      </c>
      <c r="E39" s="10"/>
    </row>
    <row r="40" spans="1:5" x14ac:dyDescent="0.3">
      <c r="A40" s="9" t="s">
        <v>6</v>
      </c>
      <c r="B40" s="14" t="s">
        <v>31</v>
      </c>
      <c r="C40" s="19">
        <v>441245.44</v>
      </c>
      <c r="D40" s="19">
        <v>441245.44</v>
      </c>
      <c r="E40" s="10"/>
    </row>
    <row r="41" spans="1:5" x14ac:dyDescent="0.3">
      <c r="A41" s="9" t="s">
        <v>6</v>
      </c>
      <c r="B41" s="14" t="s">
        <v>32</v>
      </c>
      <c r="C41" s="19">
        <f>+C42</f>
        <v>1400</v>
      </c>
      <c r="D41" s="19">
        <f>+D42</f>
        <v>1400</v>
      </c>
      <c r="E41" s="10"/>
    </row>
    <row r="42" spans="1:5" x14ac:dyDescent="0.3">
      <c r="A42" s="9" t="s">
        <v>6</v>
      </c>
      <c r="B42" s="14" t="s">
        <v>32</v>
      </c>
      <c r="C42" s="19">
        <v>1400</v>
      </c>
      <c r="D42" s="19">
        <v>1400</v>
      </c>
      <c r="E42" s="10"/>
    </row>
    <row r="43" spans="1:5" x14ac:dyDescent="0.3">
      <c r="A43" s="9" t="s">
        <v>6</v>
      </c>
      <c r="B43" s="14" t="s">
        <v>72</v>
      </c>
      <c r="C43" s="19">
        <v>0</v>
      </c>
      <c r="D43" s="19">
        <v>0</v>
      </c>
      <c r="E43" s="10"/>
    </row>
    <row r="44" spans="1:5" x14ac:dyDescent="0.3">
      <c r="A44" s="9" t="s">
        <v>6</v>
      </c>
      <c r="B44" s="14" t="s">
        <v>73</v>
      </c>
      <c r="C44" s="19">
        <v>0</v>
      </c>
      <c r="D44" s="19">
        <v>0</v>
      </c>
      <c r="E44" s="10"/>
    </row>
    <row r="45" spans="1:5" x14ac:dyDescent="0.3">
      <c r="A45" s="9" t="s">
        <v>6</v>
      </c>
      <c r="B45" s="14" t="s">
        <v>33</v>
      </c>
      <c r="C45" s="19">
        <f>+C46</f>
        <v>925441.06</v>
      </c>
      <c r="D45" s="19">
        <f>+D46</f>
        <v>925441.06</v>
      </c>
      <c r="E45" s="10"/>
    </row>
    <row r="46" spans="1:5" x14ac:dyDescent="0.3">
      <c r="A46" s="9" t="s">
        <v>6</v>
      </c>
      <c r="B46" s="14" t="s">
        <v>33</v>
      </c>
      <c r="C46" s="19">
        <f>+C47</f>
        <v>925441.06</v>
      </c>
      <c r="D46" s="19">
        <f>+D47</f>
        <v>925441.06</v>
      </c>
      <c r="E46" s="10"/>
    </row>
    <row r="47" spans="1:5" x14ac:dyDescent="0.3">
      <c r="A47" s="9" t="s">
        <v>6</v>
      </c>
      <c r="B47" s="14" t="s">
        <v>34</v>
      </c>
      <c r="C47" s="19">
        <v>925441.06</v>
      </c>
      <c r="D47" s="19">
        <v>925441.06</v>
      </c>
      <c r="E47" s="10"/>
    </row>
    <row r="48" spans="1:5" x14ac:dyDescent="0.3">
      <c r="A48" s="9" t="s">
        <v>6</v>
      </c>
      <c r="B48" s="14" t="s">
        <v>35</v>
      </c>
      <c r="C48" s="19">
        <f>+C49</f>
        <v>262566</v>
      </c>
      <c r="D48" s="19">
        <f>+D49</f>
        <v>262566</v>
      </c>
      <c r="E48" s="10"/>
    </row>
    <row r="49" spans="1:5" x14ac:dyDescent="0.3">
      <c r="A49" s="9" t="s">
        <v>6</v>
      </c>
      <c r="B49" s="14" t="s">
        <v>36</v>
      </c>
      <c r="C49" s="19">
        <f>+C50</f>
        <v>262566</v>
      </c>
      <c r="D49" s="19">
        <f>+D50</f>
        <v>262566</v>
      </c>
      <c r="E49" s="10"/>
    </row>
    <row r="50" spans="1:5" x14ac:dyDescent="0.3">
      <c r="A50" s="9" t="s">
        <v>6</v>
      </c>
      <c r="B50" s="14" t="s">
        <v>37</v>
      </c>
      <c r="C50" s="19">
        <v>262566</v>
      </c>
      <c r="D50" s="19">
        <v>262566</v>
      </c>
      <c r="E50" s="10"/>
    </row>
    <row r="51" spans="1:5" x14ac:dyDescent="0.3">
      <c r="A51" s="9" t="s">
        <v>6</v>
      </c>
      <c r="B51" s="14" t="s">
        <v>38</v>
      </c>
      <c r="C51" s="19">
        <f>+C52+C59+C64+C75</f>
        <v>8489375.6099999994</v>
      </c>
      <c r="D51" s="19">
        <f>+D52+D59+D64+D75</f>
        <v>8489375.6099999994</v>
      </c>
      <c r="E51" s="10"/>
    </row>
    <row r="52" spans="1:5" x14ac:dyDescent="0.3">
      <c r="A52" s="9" t="s">
        <v>6</v>
      </c>
      <c r="B52" s="14" t="s">
        <v>39</v>
      </c>
      <c r="C52" s="19">
        <f>+C53+C55+C57</f>
        <v>7717704.04</v>
      </c>
      <c r="D52" s="19">
        <f>+D53+D55+D57</f>
        <v>7717704.04</v>
      </c>
      <c r="E52" s="10"/>
    </row>
    <row r="53" spans="1:5" x14ac:dyDescent="0.3">
      <c r="A53" s="9" t="s">
        <v>6</v>
      </c>
      <c r="B53" s="14" t="s">
        <v>40</v>
      </c>
      <c r="C53" s="19">
        <f>+C54</f>
        <v>6572469.7999999998</v>
      </c>
      <c r="D53" s="19">
        <f>+D54</f>
        <v>6572469.7999999998</v>
      </c>
      <c r="E53" s="10"/>
    </row>
    <row r="54" spans="1:5" x14ac:dyDescent="0.3">
      <c r="A54" s="9" t="s">
        <v>6</v>
      </c>
      <c r="B54" s="14" t="s">
        <v>41</v>
      </c>
      <c r="C54" s="19">
        <v>6572469.7999999998</v>
      </c>
      <c r="D54" s="19">
        <v>6572469.7999999998</v>
      </c>
      <c r="E54" s="10"/>
    </row>
    <row r="55" spans="1:5" x14ac:dyDescent="0.3">
      <c r="A55" s="9" t="s">
        <v>6</v>
      </c>
      <c r="B55" s="14" t="s">
        <v>42</v>
      </c>
      <c r="C55" s="19">
        <f>+C56</f>
        <v>69678.240000000005</v>
      </c>
      <c r="D55" s="19">
        <f>+D56</f>
        <v>69678.240000000005</v>
      </c>
      <c r="E55" s="10"/>
    </row>
    <row r="56" spans="1:5" x14ac:dyDescent="0.3">
      <c r="A56" s="9" t="s">
        <v>6</v>
      </c>
      <c r="B56" s="14" t="s">
        <v>42</v>
      </c>
      <c r="C56" s="19">
        <v>69678.240000000005</v>
      </c>
      <c r="D56" s="19">
        <v>69678.240000000005</v>
      </c>
      <c r="E56" s="10"/>
    </row>
    <row r="57" spans="1:5" x14ac:dyDescent="0.3">
      <c r="A57" s="9" t="s">
        <v>6</v>
      </c>
      <c r="B57" s="14" t="s">
        <v>43</v>
      </c>
      <c r="C57" s="19">
        <f>+C58</f>
        <v>1075556</v>
      </c>
      <c r="D57" s="19">
        <f>+D58</f>
        <v>1075556</v>
      </c>
      <c r="E57" s="10"/>
    </row>
    <row r="58" spans="1:5" x14ac:dyDescent="0.3">
      <c r="A58" s="9" t="s">
        <v>6</v>
      </c>
      <c r="B58" s="14" t="s">
        <v>44</v>
      </c>
      <c r="C58" s="19">
        <v>1075556</v>
      </c>
      <c r="D58" s="19">
        <v>1075556</v>
      </c>
      <c r="E58" s="10"/>
    </row>
    <row r="59" spans="1:5" x14ac:dyDescent="0.3">
      <c r="A59" s="9" t="s">
        <v>6</v>
      </c>
      <c r="B59" s="14" t="s">
        <v>45</v>
      </c>
      <c r="C59" s="19">
        <f>+C60</f>
        <v>2819.96</v>
      </c>
      <c r="D59" s="19">
        <f>+D60</f>
        <v>2819.96</v>
      </c>
      <c r="E59" s="10"/>
    </row>
    <row r="60" spans="1:5" x14ac:dyDescent="0.3">
      <c r="A60" s="9" t="s">
        <v>6</v>
      </c>
      <c r="B60" s="14" t="s">
        <v>46</v>
      </c>
      <c r="C60" s="19">
        <f>+C61</f>
        <v>2819.96</v>
      </c>
      <c r="D60" s="19">
        <f>+D61</f>
        <v>2819.96</v>
      </c>
      <c r="E60" s="10"/>
    </row>
    <row r="61" spans="1:5" x14ac:dyDescent="0.3">
      <c r="A61" s="9" t="s">
        <v>6</v>
      </c>
      <c r="B61" s="14" t="s">
        <v>47</v>
      </c>
      <c r="C61" s="19">
        <v>2819.96</v>
      </c>
      <c r="D61" s="19">
        <v>2819.96</v>
      </c>
      <c r="E61" s="10"/>
    </row>
    <row r="62" spans="1:5" x14ac:dyDescent="0.3">
      <c r="A62" s="9" t="s">
        <v>6</v>
      </c>
      <c r="B62" s="14" t="s">
        <v>74</v>
      </c>
      <c r="C62" s="19">
        <v>0</v>
      </c>
      <c r="D62" s="19">
        <v>0</v>
      </c>
      <c r="E62" s="10"/>
    </row>
    <row r="63" spans="1:5" x14ac:dyDescent="0.3">
      <c r="A63" s="9" t="s">
        <v>6</v>
      </c>
      <c r="B63" s="14" t="s">
        <v>75</v>
      </c>
      <c r="C63" s="19">
        <v>0</v>
      </c>
      <c r="D63" s="19">
        <v>0</v>
      </c>
      <c r="E63" s="10"/>
    </row>
    <row r="64" spans="1:5" x14ac:dyDescent="0.3">
      <c r="A64" s="9" t="s">
        <v>6</v>
      </c>
      <c r="B64" s="14" t="s">
        <v>48</v>
      </c>
      <c r="C64" s="19">
        <f>+C65+C67+C69+C71+C73</f>
        <v>741061.61</v>
      </c>
      <c r="D64" s="19">
        <f>+D65+D67+D69+D71+D73</f>
        <v>741061.61</v>
      </c>
      <c r="E64" s="10"/>
    </row>
    <row r="65" spans="1:5" x14ac:dyDescent="0.3">
      <c r="A65" s="9" t="s">
        <v>6</v>
      </c>
      <c r="B65" s="14" t="s">
        <v>49</v>
      </c>
      <c r="C65" s="19">
        <v>199411.17</v>
      </c>
      <c r="D65" s="19">
        <f>+D66</f>
        <v>199411.17</v>
      </c>
      <c r="E65" s="10"/>
    </row>
    <row r="66" spans="1:5" x14ac:dyDescent="0.3">
      <c r="A66" s="9" t="s">
        <v>6</v>
      </c>
      <c r="B66" s="14" t="s">
        <v>50</v>
      </c>
      <c r="C66" s="19">
        <v>199411.17</v>
      </c>
      <c r="D66" s="19">
        <v>199411.17</v>
      </c>
      <c r="E66" s="10"/>
    </row>
    <row r="67" spans="1:5" x14ac:dyDescent="0.3">
      <c r="A67" s="9" t="s">
        <v>6</v>
      </c>
      <c r="B67" s="14" t="s">
        <v>51</v>
      </c>
      <c r="C67" s="19">
        <f>+C68</f>
        <v>24888.639999999999</v>
      </c>
      <c r="D67" s="19">
        <f>+D68</f>
        <v>24888.639999999999</v>
      </c>
      <c r="E67" s="10"/>
    </row>
    <row r="68" spans="1:5" x14ac:dyDescent="0.3">
      <c r="A68" s="9" t="s">
        <v>6</v>
      </c>
      <c r="B68" s="14" t="s">
        <v>52</v>
      </c>
      <c r="C68" s="19">
        <v>24888.639999999999</v>
      </c>
      <c r="D68" s="19">
        <v>24888.639999999999</v>
      </c>
      <c r="E68" s="10"/>
    </row>
    <row r="69" spans="1:5" x14ac:dyDescent="0.3">
      <c r="A69" s="9" t="s">
        <v>6</v>
      </c>
      <c r="B69" s="14" t="s">
        <v>76</v>
      </c>
      <c r="C69" s="19">
        <f>+C70</f>
        <v>7540</v>
      </c>
      <c r="D69" s="19">
        <f>+D70</f>
        <v>7540</v>
      </c>
      <c r="E69" s="10"/>
    </row>
    <row r="70" spans="1:5" x14ac:dyDescent="0.3">
      <c r="A70" s="9" t="s">
        <v>6</v>
      </c>
      <c r="B70" s="14" t="s">
        <v>77</v>
      </c>
      <c r="C70" s="19">
        <v>7540</v>
      </c>
      <c r="D70" s="19">
        <v>7540</v>
      </c>
      <c r="E70" s="10"/>
    </row>
    <row r="71" spans="1:5" x14ac:dyDescent="0.3">
      <c r="A71" s="9" t="s">
        <v>6</v>
      </c>
      <c r="B71" s="14" t="s">
        <v>80</v>
      </c>
      <c r="C71" s="19">
        <f>+C72</f>
        <v>489909.8</v>
      </c>
      <c r="D71" s="19">
        <f>+D72</f>
        <v>489909.8</v>
      </c>
      <c r="E71" s="10"/>
    </row>
    <row r="72" spans="1:5" x14ac:dyDescent="0.3">
      <c r="A72" s="9" t="s">
        <v>6</v>
      </c>
      <c r="B72" s="14" t="s">
        <v>80</v>
      </c>
      <c r="C72" s="19">
        <v>489909.8</v>
      </c>
      <c r="D72" s="19">
        <v>489909.8</v>
      </c>
      <c r="E72" s="10"/>
    </row>
    <row r="73" spans="1:5" x14ac:dyDescent="0.3">
      <c r="A73" s="9" t="s">
        <v>6</v>
      </c>
      <c r="B73" s="14" t="s">
        <v>53</v>
      </c>
      <c r="C73" s="19">
        <f>+C74</f>
        <v>19312</v>
      </c>
      <c r="D73" s="19">
        <f>+D74</f>
        <v>19312</v>
      </c>
      <c r="E73" s="10"/>
    </row>
    <row r="74" spans="1:5" x14ac:dyDescent="0.3">
      <c r="A74" s="9" t="s">
        <v>6</v>
      </c>
      <c r="B74" s="14" t="s">
        <v>53</v>
      </c>
      <c r="C74" s="19">
        <v>19312</v>
      </c>
      <c r="D74" s="19">
        <v>19312</v>
      </c>
      <c r="E74" s="10"/>
    </row>
    <row r="75" spans="1:5" x14ac:dyDescent="0.3">
      <c r="A75" s="9" t="s">
        <v>6</v>
      </c>
      <c r="B75" s="14" t="s">
        <v>54</v>
      </c>
      <c r="C75" s="19">
        <f>+C76</f>
        <v>27790</v>
      </c>
      <c r="D75" s="19">
        <f>+D76</f>
        <v>27790</v>
      </c>
      <c r="E75" s="10"/>
    </row>
    <row r="76" spans="1:5" x14ac:dyDescent="0.3">
      <c r="A76" s="9" t="s">
        <v>6</v>
      </c>
      <c r="B76" s="14" t="s">
        <v>55</v>
      </c>
      <c r="C76" s="19">
        <f>+C77</f>
        <v>27790</v>
      </c>
      <c r="D76" s="19">
        <f>+D77</f>
        <v>27790</v>
      </c>
      <c r="E76" s="10"/>
    </row>
    <row r="77" spans="1:5" x14ac:dyDescent="0.3">
      <c r="A77" s="9" t="s">
        <v>6</v>
      </c>
      <c r="B77" s="14" t="s">
        <v>55</v>
      </c>
      <c r="C77" s="19">
        <v>27790</v>
      </c>
      <c r="D77" s="19">
        <v>27790</v>
      </c>
      <c r="E77" s="10"/>
    </row>
    <row r="78" spans="1:5" x14ac:dyDescent="0.3">
      <c r="A78" s="9" t="s">
        <v>6</v>
      </c>
      <c r="B78" s="14" t="s">
        <v>56</v>
      </c>
      <c r="C78" s="19">
        <f t="shared" ref="C78:D80" si="0">+C79</f>
        <v>150000</v>
      </c>
      <c r="D78" s="19">
        <f t="shared" si="0"/>
        <v>150000</v>
      </c>
      <c r="E78" s="10"/>
    </row>
    <row r="79" spans="1:5" x14ac:dyDescent="0.3">
      <c r="A79" s="9" t="s">
        <v>6</v>
      </c>
      <c r="B79" s="14" t="s">
        <v>78</v>
      </c>
      <c r="C79" s="19">
        <f t="shared" si="0"/>
        <v>150000</v>
      </c>
      <c r="D79" s="19">
        <f t="shared" si="0"/>
        <v>150000</v>
      </c>
      <c r="E79" s="10"/>
    </row>
    <row r="80" spans="1:5" x14ac:dyDescent="0.3">
      <c r="A80" s="9" t="s">
        <v>6</v>
      </c>
      <c r="B80" s="14" t="s">
        <v>78</v>
      </c>
      <c r="C80" s="19">
        <f t="shared" si="0"/>
        <v>150000</v>
      </c>
      <c r="D80" s="19">
        <f t="shared" si="0"/>
        <v>150000</v>
      </c>
      <c r="E80" s="10"/>
    </row>
    <row r="81" spans="1:5" x14ac:dyDescent="0.3">
      <c r="A81" s="9" t="s">
        <v>6</v>
      </c>
      <c r="B81" s="14" t="s">
        <v>79</v>
      </c>
      <c r="C81" s="19">
        <v>150000</v>
      </c>
      <c r="D81" s="19">
        <v>150000</v>
      </c>
      <c r="E81" s="10"/>
    </row>
    <row r="82" spans="1:5" x14ac:dyDescent="0.3">
      <c r="A82" s="9" t="s">
        <v>6</v>
      </c>
      <c r="B82" s="14" t="s">
        <v>57</v>
      </c>
      <c r="C82" s="19">
        <v>0</v>
      </c>
      <c r="D82" s="19">
        <v>0</v>
      </c>
      <c r="E82" s="10"/>
    </row>
    <row r="83" spans="1:5" x14ac:dyDescent="0.3">
      <c r="A83" s="9" t="s">
        <v>6</v>
      </c>
      <c r="B83" s="14" t="s">
        <v>57</v>
      </c>
      <c r="C83" s="19">
        <v>0</v>
      </c>
      <c r="D83" s="19">
        <v>0</v>
      </c>
      <c r="E83" s="10"/>
    </row>
    <row r="84" spans="1:5" x14ac:dyDescent="0.3">
      <c r="A84" s="9" t="s">
        <v>6</v>
      </c>
      <c r="B84" s="14" t="s">
        <v>58</v>
      </c>
      <c r="C84" s="19">
        <v>0</v>
      </c>
      <c r="D84" s="19">
        <v>0</v>
      </c>
      <c r="E84" s="10"/>
    </row>
    <row r="85" spans="1:5" x14ac:dyDescent="0.3">
      <c r="A85" s="9" t="s">
        <v>6</v>
      </c>
      <c r="B85" s="14" t="s">
        <v>59</v>
      </c>
      <c r="C85" s="19">
        <v>0</v>
      </c>
      <c r="D85" s="19">
        <v>0</v>
      </c>
      <c r="E85" s="10"/>
    </row>
    <row r="86" spans="1:5" x14ac:dyDescent="0.3">
      <c r="A86" s="9" t="s">
        <v>6</v>
      </c>
      <c r="B86" s="14" t="s">
        <v>60</v>
      </c>
      <c r="C86" s="19">
        <v>0</v>
      </c>
      <c r="D86" s="19">
        <v>0</v>
      </c>
      <c r="E86" s="10"/>
    </row>
    <row r="87" spans="1:5" x14ac:dyDescent="0.3">
      <c r="A87" s="9" t="s">
        <v>6</v>
      </c>
      <c r="B87" s="14" t="s">
        <v>62</v>
      </c>
      <c r="C87" s="19">
        <v>0</v>
      </c>
      <c r="D87" s="19">
        <v>0</v>
      </c>
      <c r="E87" s="10"/>
    </row>
    <row r="88" spans="1:5" x14ac:dyDescent="0.3">
      <c r="A88" s="9" t="s">
        <v>6</v>
      </c>
      <c r="B88" s="14" t="s">
        <v>61</v>
      </c>
      <c r="C88" s="19">
        <v>0</v>
      </c>
      <c r="D88" s="19">
        <v>0</v>
      </c>
      <c r="E88" s="10"/>
    </row>
    <row r="89" spans="1:5" x14ac:dyDescent="0.3">
      <c r="A89" s="9" t="s">
        <v>6</v>
      </c>
      <c r="B89" s="14" t="s">
        <v>63</v>
      </c>
      <c r="C89" s="19">
        <v>0</v>
      </c>
      <c r="D89" s="19">
        <v>0</v>
      </c>
      <c r="E89" s="10"/>
    </row>
    <row r="90" spans="1:5" s="18" customFormat="1" x14ac:dyDescent="0.3">
      <c r="A90" s="11" t="s">
        <v>6</v>
      </c>
      <c r="B90" s="15" t="s">
        <v>69</v>
      </c>
      <c r="C90" s="20">
        <f>+C17+C31+C51+C78</f>
        <v>18868999.149999999</v>
      </c>
      <c r="D90" s="20">
        <f>+D17+D31+D51+D78</f>
        <v>18868999.149999999</v>
      </c>
      <c r="E90" s="12">
        <v>0</v>
      </c>
    </row>
    <row r="91" spans="1:5" x14ac:dyDescent="0.3">
      <c r="A91" s="6"/>
      <c r="B91" s="16"/>
      <c r="C91" s="7"/>
      <c r="D91" s="7"/>
      <c r="E91" s="8"/>
    </row>
    <row r="92" spans="1:5" x14ac:dyDescent="0.3">
      <c r="A92" s="6"/>
      <c r="B92" s="16"/>
      <c r="C92" s="7"/>
      <c r="D92" s="7"/>
      <c r="E92" s="8"/>
    </row>
    <row r="93" spans="1:5" x14ac:dyDescent="0.3">
      <c r="A93" s="6"/>
      <c r="B93" s="16"/>
      <c r="C93" s="7"/>
      <c r="D93" s="7"/>
      <c r="E93" s="8"/>
    </row>
    <row r="94" spans="1:5" x14ac:dyDescent="0.3">
      <c r="A94" s="6"/>
      <c r="B94" s="16"/>
      <c r="C94" s="7"/>
      <c r="D94" s="7"/>
      <c r="E94" s="8"/>
    </row>
  </sheetData>
  <mergeCells count="7">
    <mergeCell ref="A1:E1"/>
    <mergeCell ref="A2:E2"/>
    <mergeCell ref="A3:E3"/>
    <mergeCell ref="C4:D4"/>
    <mergeCell ref="A4:A5"/>
    <mergeCell ref="B4:B5"/>
    <mergeCell ref="E4:E5"/>
  </mergeCells>
  <pageMargins left="0.31496062992125984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 PUBLICA</vt:lpstr>
      <vt:lpstr>'CUENTA PUBLICA'!Área_de_impresión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Atotonilco_Gr_2</dc:creator>
  <cp:lastModifiedBy>NICOLAS DORANTES BERINSTAIN</cp:lastModifiedBy>
  <cp:lastPrinted>2020-01-10T19:11:03Z</cp:lastPrinted>
  <dcterms:created xsi:type="dcterms:W3CDTF">2018-04-05T14:02:59Z</dcterms:created>
  <dcterms:modified xsi:type="dcterms:W3CDTF">2020-03-18T17:25:26Z</dcterms:modified>
</cp:coreProperties>
</file>