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INFORMES GESTION FINANCIERA\"/>
    </mc:Choice>
  </mc:AlternateContent>
  <bookViews>
    <workbookView xWindow="930" yWindow="0" windowWidth="23040" windowHeight="11190"/>
  </bookViews>
  <sheets>
    <sheet name="BP OCT" sheetId="3" r:id="rId1"/>
    <sheet name="BP NOV" sheetId="2" r:id="rId2"/>
    <sheet name="BP DIC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3" l="1"/>
  <c r="C79" i="3"/>
  <c r="D77" i="3"/>
  <c r="C77" i="3"/>
  <c r="B77" i="3"/>
  <c r="D75" i="3"/>
  <c r="C75" i="3"/>
  <c r="B75" i="3"/>
  <c r="D74" i="3"/>
  <c r="D73" i="3" s="1"/>
  <c r="D81" i="3" s="1"/>
  <c r="D83" i="3" s="1"/>
  <c r="C74" i="3"/>
  <c r="C73" i="3" s="1"/>
  <c r="B74" i="3"/>
  <c r="B73" i="3"/>
  <c r="D71" i="3"/>
  <c r="C71" i="3"/>
  <c r="C81" i="3" s="1"/>
  <c r="C83" i="3" s="1"/>
  <c r="B71" i="3"/>
  <c r="B81" i="3" s="1"/>
  <c r="B83" i="3" s="1"/>
  <c r="C63" i="3"/>
  <c r="C65" i="3" s="1"/>
  <c r="D61" i="3"/>
  <c r="C61" i="3"/>
  <c r="D59" i="3"/>
  <c r="C59" i="3"/>
  <c r="B59" i="3"/>
  <c r="D57" i="3"/>
  <c r="C57" i="3"/>
  <c r="B57" i="3"/>
  <c r="D56" i="3"/>
  <c r="C56" i="3"/>
  <c r="B56" i="3"/>
  <c r="D55" i="3"/>
  <c r="C55" i="3"/>
  <c r="B55" i="3"/>
  <c r="D53" i="3"/>
  <c r="D63" i="3" s="1"/>
  <c r="D65" i="3" s="1"/>
  <c r="C53" i="3"/>
  <c r="B53" i="3"/>
  <c r="B63" i="3" s="1"/>
  <c r="B65" i="3" s="1"/>
  <c r="D47" i="3"/>
  <c r="C47" i="3"/>
  <c r="C11" i="3" s="1"/>
  <c r="C8" i="3" s="1"/>
  <c r="C21" i="3" s="1"/>
  <c r="C23" i="3" s="1"/>
  <c r="C25" i="3" s="1"/>
  <c r="C34" i="3" s="1"/>
  <c r="D43" i="3"/>
  <c r="C43" i="3"/>
  <c r="B43" i="3"/>
  <c r="D40" i="3"/>
  <c r="C40" i="3"/>
  <c r="B40" i="3"/>
  <c r="B47" i="3" s="1"/>
  <c r="B11" i="3" s="1"/>
  <c r="B8" i="3" s="1"/>
  <c r="B21" i="3" s="1"/>
  <c r="B23" i="3" s="1"/>
  <c r="B25" i="3" s="1"/>
  <c r="B34" i="3" s="1"/>
  <c r="D30" i="3"/>
  <c r="C30" i="3"/>
  <c r="B30" i="3"/>
  <c r="D17" i="3"/>
  <c r="C17" i="3"/>
  <c r="D13" i="3"/>
  <c r="C13" i="3"/>
  <c r="B13" i="3"/>
  <c r="D11" i="3"/>
  <c r="D8" i="3" s="1"/>
  <c r="D21" i="3" s="1"/>
  <c r="D23" i="3" s="1"/>
  <c r="D25" i="3" s="1"/>
  <c r="D34" i="3" s="1"/>
  <c r="D79" i="2"/>
  <c r="C79" i="2"/>
  <c r="D77" i="2"/>
  <c r="C77" i="2"/>
  <c r="B77" i="2"/>
  <c r="D75" i="2"/>
  <c r="C75" i="2"/>
  <c r="B75" i="2"/>
  <c r="D74" i="2"/>
  <c r="D73" i="2" s="1"/>
  <c r="D81" i="2" s="1"/>
  <c r="D83" i="2" s="1"/>
  <c r="C74" i="2"/>
  <c r="C73" i="2" s="1"/>
  <c r="B74" i="2"/>
  <c r="B73" i="2"/>
  <c r="D71" i="2"/>
  <c r="C71" i="2"/>
  <c r="C81" i="2" s="1"/>
  <c r="C83" i="2" s="1"/>
  <c r="B71" i="2"/>
  <c r="B81" i="2" s="1"/>
  <c r="B83" i="2" s="1"/>
  <c r="C63" i="2"/>
  <c r="C65" i="2" s="1"/>
  <c r="D61" i="2"/>
  <c r="C61" i="2"/>
  <c r="D59" i="2"/>
  <c r="C59" i="2"/>
  <c r="B59" i="2"/>
  <c r="D57" i="2"/>
  <c r="C57" i="2"/>
  <c r="B57" i="2"/>
  <c r="D56" i="2"/>
  <c r="C56" i="2"/>
  <c r="B56" i="2"/>
  <c r="D55" i="2"/>
  <c r="C55" i="2"/>
  <c r="B55" i="2"/>
  <c r="D53" i="2"/>
  <c r="D63" i="2" s="1"/>
  <c r="D65" i="2" s="1"/>
  <c r="C53" i="2"/>
  <c r="B53" i="2"/>
  <c r="B63" i="2" s="1"/>
  <c r="B65" i="2" s="1"/>
  <c r="D47" i="2"/>
  <c r="C47" i="2"/>
  <c r="C11" i="2" s="1"/>
  <c r="C8" i="2" s="1"/>
  <c r="C21" i="2" s="1"/>
  <c r="C23" i="2" s="1"/>
  <c r="C25" i="2" s="1"/>
  <c r="C34" i="2" s="1"/>
  <c r="D43" i="2"/>
  <c r="C43" i="2"/>
  <c r="B43" i="2"/>
  <c r="D40" i="2"/>
  <c r="C40" i="2"/>
  <c r="B40" i="2"/>
  <c r="B47" i="2" s="1"/>
  <c r="B11" i="2" s="1"/>
  <c r="B8" i="2" s="1"/>
  <c r="B21" i="2" s="1"/>
  <c r="B23" i="2" s="1"/>
  <c r="B25" i="2" s="1"/>
  <c r="B34" i="2" s="1"/>
  <c r="D30" i="2"/>
  <c r="C30" i="2"/>
  <c r="B30" i="2"/>
  <c r="D17" i="2"/>
  <c r="C17" i="2"/>
  <c r="D13" i="2"/>
  <c r="C13" i="2"/>
  <c r="B13" i="2"/>
  <c r="D11" i="2"/>
  <c r="D8" i="2" s="1"/>
  <c r="D21" i="2" s="1"/>
  <c r="D23" i="2" s="1"/>
  <c r="D25" i="2" s="1"/>
  <c r="D34" i="2" s="1"/>
  <c r="D79" i="1"/>
  <c r="C79" i="1"/>
  <c r="D77" i="1"/>
  <c r="C77" i="1"/>
  <c r="B77" i="1"/>
  <c r="D75" i="1"/>
  <c r="C75" i="1"/>
  <c r="B75" i="1"/>
  <c r="D74" i="1"/>
  <c r="D73" i="1" s="1"/>
  <c r="D81" i="1" s="1"/>
  <c r="D83" i="1" s="1"/>
  <c r="C74" i="1"/>
  <c r="C73" i="1" s="1"/>
  <c r="B74" i="1"/>
  <c r="B73" i="1"/>
  <c r="D71" i="1"/>
  <c r="C71" i="1"/>
  <c r="C81" i="1" s="1"/>
  <c r="C83" i="1" s="1"/>
  <c r="B71" i="1"/>
  <c r="B81" i="1" s="1"/>
  <c r="B83" i="1" s="1"/>
  <c r="C63" i="1"/>
  <c r="C65" i="1" s="1"/>
  <c r="D61" i="1"/>
  <c r="C61" i="1"/>
  <c r="D59" i="1"/>
  <c r="C59" i="1"/>
  <c r="B59" i="1"/>
  <c r="D57" i="1"/>
  <c r="C57" i="1"/>
  <c r="B57" i="1"/>
  <c r="D56" i="1"/>
  <c r="C56" i="1"/>
  <c r="B56" i="1"/>
  <c r="D55" i="1"/>
  <c r="C55" i="1"/>
  <c r="B55" i="1"/>
  <c r="D53" i="1"/>
  <c r="D63" i="1" s="1"/>
  <c r="D65" i="1" s="1"/>
  <c r="C53" i="1"/>
  <c r="B53" i="1"/>
  <c r="B63" i="1" s="1"/>
  <c r="B65" i="1" s="1"/>
  <c r="D47" i="1"/>
  <c r="C47" i="1"/>
  <c r="C11" i="1" s="1"/>
  <c r="C8" i="1" s="1"/>
  <c r="C21" i="1" s="1"/>
  <c r="C23" i="1" s="1"/>
  <c r="C25" i="1" s="1"/>
  <c r="C34" i="1" s="1"/>
  <c r="D43" i="1"/>
  <c r="C43" i="1"/>
  <c r="B43" i="1"/>
  <c r="D40" i="1"/>
  <c r="C40" i="1"/>
  <c r="B40" i="1"/>
  <c r="B47" i="1" s="1"/>
  <c r="B11" i="1" s="1"/>
  <c r="B8" i="1" s="1"/>
  <c r="B21" i="1" s="1"/>
  <c r="B23" i="1" s="1"/>
  <c r="B25" i="1" s="1"/>
  <c r="B34" i="1" s="1"/>
  <c r="D30" i="1"/>
  <c r="C30" i="1"/>
  <c r="B30" i="1"/>
  <c r="D17" i="1"/>
  <c r="C17" i="1"/>
  <c r="D13" i="1"/>
  <c r="C13" i="1"/>
  <c r="B13" i="1"/>
  <c r="D11" i="1"/>
  <c r="D8" i="1" s="1"/>
  <c r="D21" i="1" s="1"/>
  <c r="D23" i="1" s="1"/>
  <c r="D25" i="1" s="1"/>
  <c r="D34" i="1" s="1"/>
</calcChain>
</file>

<file path=xl/sharedStrings.xml><?xml version="1.0" encoding="utf-8"?>
<sst xmlns="http://schemas.openxmlformats.org/spreadsheetml/2006/main" count="237" uniqueCount="57">
  <si>
    <t>H. AYUNTAMIENTO DE ATOTONILCO EL GRANDE, HIDALGO (a)</t>
  </si>
  <si>
    <t>Balance Presupuestario - LDF</t>
  </si>
  <si>
    <t>Del 1 de Enero al 31 de Diciembre de 2020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</si>
  <si>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</si>
  <si>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</si>
  <si>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</si>
  <si>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</si>
  <si>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</si>
  <si>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</si>
  <si>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</si>
  <si>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</si>
  <si>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</si>
  <si>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</si>
  <si>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</si>
  <si>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</si>
  <si>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</si>
  <si>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</si>
  <si>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</si>
  <si>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</si>
  <si>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</si>
  <si>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</si>
  <si>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</si>
  <si>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</si>
  <si>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</si>
  <si>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</si>
  <si>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</si>
  <si>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</si>
  <si>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</si>
  <si>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</si>
  <si>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</si>
  <si>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</si>
  <si>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</si>
  <si>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</si>
  <si>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</si>
  <si>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</si>
  <si>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</si>
  <si>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</si>
  <si>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</si>
  <si>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</si>
  <si>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</si>
  <si>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</si>
  <si>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</si>
  <si>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</si>
  <si>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</si>
  <si>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</si>
  <si>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</si>
  <si>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ELABORO</t>
  </si>
  <si>
    <t xml:space="preserve">             REVISO</t>
  </si>
  <si>
    <t>AUTORIZO</t>
  </si>
  <si>
    <t>P.M.A. J. TRINIDAD GRESS RAMIREZ</t>
  </si>
  <si>
    <t>C. HECTOR HUGO RAMIREZ LOPEZ</t>
  </si>
  <si>
    <t>LIC. MARIA EUGENIA SILVA BAÑOS</t>
  </si>
  <si>
    <t>TESORERO MUNICIPAL</t>
  </si>
  <si>
    <t xml:space="preserve">      PRESIDENTE MUNICIPAL</t>
  </si>
  <si>
    <t xml:space="preserve">      SINDICO PROCURADOR</t>
  </si>
  <si>
    <t>Del 1 de Enero al 30 de Noviembre de 2020 (b)</t>
  </si>
  <si>
    <t>Del 1 de Enero al 31 de Octubre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</si>
</sst>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left" vertical="center" wrapText="1" indent="5"/>
    </xf>
    <xf numFmtId="164" fontId="2" fillId="0" borderId="5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2" fillId="0" borderId="0" xfId="0" applyNumberFormat="1" applyFont="1"/>
    <xf numFmtId="164" fontId="1" fillId="2" borderId="1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horizontal="left" vertical="center" indent="5"/>
    </xf>
    <xf numFmtId="164" fontId="2" fillId="0" borderId="11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horizontal="justify" vertical="center"/>
    </xf>
    <xf numFmtId="164" fontId="2" fillId="0" borderId="11" xfId="0" applyNumberFormat="1" applyFont="1" applyBorder="1" applyAlignment="1">
      <alignment horizontal="left" vertical="center" indent="1"/>
    </xf>
    <xf numFmtId="164" fontId="2" fillId="3" borderId="5" xfId="0" applyNumberFormat="1" applyFont="1" applyFill="1" applyBorder="1" applyAlignment="1">
      <alignment vertical="center"/>
    </xf>
    <xf numFmtId="164" fontId="1" fillId="0" borderId="11" xfId="0" applyNumberFormat="1" applyFont="1" applyBorder="1" applyAlignment="1">
      <alignment horizontal="left" vertical="center" indent="1"/>
    </xf>
    <xf numFmtId="164" fontId="1" fillId="0" borderId="11" xfId="0" applyNumberFormat="1" applyFont="1" applyBorder="1" applyAlignment="1">
      <alignment horizontal="left" vertical="center" wrapText="1" indent="1"/>
    </xf>
    <xf numFmtId="164" fontId="2" fillId="0" borderId="11" xfId="0" applyNumberFormat="1" applyFont="1" applyBorder="1" applyAlignment="1">
      <alignment horizontal="left" vertical="center" wrapText="1" inden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workbookViewId="0">
      <selection sqref="A1:D1"/>
    </sheetView>
  </sheetViews>
  <sheetFormatPr baseColWidth="10" defaultRowHeight="15" x14ac:dyDescent="0.25"/>
  <cols>
    <col min="1" max="1" width="63.7109375" bestFit="1" customWidth="1"/>
    <col min="2" max="2" width="27.85546875" bestFit="1" customWidth="1"/>
    <col min="3" max="3" width="23.140625" customWidth="1"/>
    <col min="4" max="4" width="27.285156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4" t="s">
        <v>1</v>
      </c>
      <c r="B2" s="5"/>
      <c r="C2" s="5"/>
      <c r="D2" s="6"/>
    </row>
    <row r="3" spans="1:4" x14ac:dyDescent="0.25">
      <c r="A3" s="4" t="s">
        <v>56</v>
      </c>
      <c r="B3" s="5"/>
      <c r="C3" s="5"/>
      <c r="D3" s="6"/>
    </row>
    <row r="4" spans="1:4" ht="15.75" thickBot="1" x14ac:dyDescent="0.3">
      <c r="A4" s="7" t="s">
        <v>3</v>
      </c>
      <c r="B4" s="8"/>
      <c r="C4" s="8"/>
      <c r="D4" s="9"/>
    </row>
    <row r="5" spans="1:4" ht="15.75" thickBot="1" x14ac:dyDescent="0.3">
      <c r="A5" s="10"/>
      <c r="B5" s="10"/>
      <c r="C5" s="10"/>
      <c r="D5" s="10"/>
    </row>
    <row r="6" spans="1:4" x14ac:dyDescent="0.25">
      <c r="A6" s="11" t="s">
        <v>4</v>
      </c>
      <c r="B6" s="12" t="s">
        <v>5</v>
      </c>
      <c r="C6" s="13" t="s">
        <v>6</v>
      </c>
      <c r="D6" s="12" t="s">
        <v>7</v>
      </c>
    </row>
    <row r="7" spans="1:4" ht="15.75" thickBot="1" x14ac:dyDescent="0.3">
      <c r="A7" s="14"/>
      <c r="B7" s="15" t="s">
        <v>8</v>
      </c>
      <c r="C7" s="16"/>
      <c r="D7" s="15" t="s">
        <v>9</v>
      </c>
    </row>
    <row r="8" spans="1:4" x14ac:dyDescent="0.25">
      <c r="A8" s="17" t="s">
        <v>10</v>
      </c>
      <c r="B8" s="18">
        <f>SUM(B9:B11)</f>
        <v>91702202.310000002</v>
      </c>
      <c r="C8" s="18">
        <f>SUM(C9:C11)</f>
        <v>83079092.580000013</v>
      </c>
      <c r="D8" s="18">
        <f>SUM(D9:D11)</f>
        <v>83079092.580000013</v>
      </c>
    </row>
    <row r="9" spans="1:4" x14ac:dyDescent="0.25">
      <c r="A9" s="19" t="s">
        <v>11</v>
      </c>
      <c r="B9" s="20">
        <v>51179021.310000002</v>
      </c>
      <c r="C9" s="20">
        <v>45626544.020000003</v>
      </c>
      <c r="D9" s="20">
        <v>45626544.020000003</v>
      </c>
    </row>
    <row r="10" spans="1:4" x14ac:dyDescent="0.25">
      <c r="A10" s="19" t="s">
        <v>12</v>
      </c>
      <c r="B10" s="20">
        <v>40523181</v>
      </c>
      <c r="C10" s="20">
        <v>37452548.560000002</v>
      </c>
      <c r="D10" s="20">
        <v>37452548.560000002</v>
      </c>
    </row>
    <row r="11" spans="1:4" x14ac:dyDescent="0.25">
      <c r="A11" s="19" t="s">
        <v>13</v>
      </c>
      <c r="B11" s="20">
        <f>B47</f>
        <v>0</v>
      </c>
      <c r="C11" s="20">
        <f>C47</f>
        <v>0</v>
      </c>
      <c r="D11" s="20">
        <f>D47</f>
        <v>0</v>
      </c>
    </row>
    <row r="12" spans="1:4" x14ac:dyDescent="0.25">
      <c r="A12" s="17"/>
      <c r="B12" s="20"/>
      <c r="C12" s="20"/>
      <c r="D12" s="20"/>
    </row>
    <row r="13" spans="1:4" x14ac:dyDescent="0.25">
      <c r="A13" s="17" t="s">
        <v>14</v>
      </c>
      <c r="B13" s="18">
        <f>SUM(B14:B15)</f>
        <v>93144658.200000003</v>
      </c>
      <c r="C13" s="18">
        <f>SUM(C14:C15)</f>
        <v>75605569.219999999</v>
      </c>
      <c r="D13" s="18">
        <f>SUM(D14:D15)</f>
        <v>75605569.219999999</v>
      </c>
    </row>
    <row r="14" spans="1:4" x14ac:dyDescent="0.25">
      <c r="A14" s="19" t="s">
        <v>15</v>
      </c>
      <c r="B14" s="20">
        <v>52621477.200000003</v>
      </c>
      <c r="C14" s="20">
        <v>42876440.880000003</v>
      </c>
      <c r="D14" s="20">
        <v>42876440.880000003</v>
      </c>
    </row>
    <row r="15" spans="1:4" x14ac:dyDescent="0.25">
      <c r="A15" s="19" t="s">
        <v>16</v>
      </c>
      <c r="B15" s="20">
        <v>40523181</v>
      </c>
      <c r="C15" s="20">
        <v>32729128.34</v>
      </c>
      <c r="D15" s="20">
        <v>32729128.34</v>
      </c>
    </row>
    <row r="16" spans="1:4" x14ac:dyDescent="0.25">
      <c r="A16" s="21"/>
      <c r="B16" s="20"/>
      <c r="C16" s="20"/>
      <c r="D16" s="20"/>
    </row>
    <row r="17" spans="1:4" x14ac:dyDescent="0.25">
      <c r="A17" s="17" t="s">
        <v>17</v>
      </c>
      <c r="B17" s="22"/>
      <c r="C17" s="18">
        <f>SUM(C18:C19)</f>
        <v>0</v>
      </c>
      <c r="D17" s="18">
        <f>SUM(D18:D19)</f>
        <v>0</v>
      </c>
    </row>
    <row r="18" spans="1:4" x14ac:dyDescent="0.25">
      <c r="A18" s="19" t="s">
        <v>18</v>
      </c>
      <c r="B18" s="22"/>
      <c r="C18" s="20"/>
      <c r="D18" s="20"/>
    </row>
    <row r="19" spans="1:4" ht="25.5" x14ac:dyDescent="0.25">
      <c r="A19" s="19" t="s">
        <v>19</v>
      </c>
      <c r="B19" s="22"/>
      <c r="C19" s="20"/>
      <c r="D19" s="20"/>
    </row>
    <row r="20" spans="1:4" x14ac:dyDescent="0.25">
      <c r="A20" s="21"/>
      <c r="B20" s="20"/>
      <c r="C20" s="20"/>
      <c r="D20" s="20"/>
    </row>
    <row r="21" spans="1:4" x14ac:dyDescent="0.25">
      <c r="A21" s="17" t="s">
        <v>20</v>
      </c>
      <c r="B21" s="18">
        <f>B8-B13+B17</f>
        <v>-1442455.8900000006</v>
      </c>
      <c r="C21" s="17">
        <f>C8-C13+C17</f>
        <v>7473523.3600000143</v>
      </c>
      <c r="D21" s="17">
        <f>D8-D13+D17</f>
        <v>7473523.3600000143</v>
      </c>
    </row>
    <row r="22" spans="1:4" x14ac:dyDescent="0.25">
      <c r="A22" s="17"/>
      <c r="B22" s="20"/>
      <c r="C22" s="21"/>
      <c r="D22" s="21"/>
    </row>
    <row r="23" spans="1:4" x14ac:dyDescent="0.25">
      <c r="A23" s="17" t="s">
        <v>21</v>
      </c>
      <c r="B23" s="18">
        <f>B21-B11</f>
        <v>-1442455.8900000006</v>
      </c>
      <c r="C23" s="17">
        <f>C21-C11</f>
        <v>7473523.3600000143</v>
      </c>
      <c r="D23" s="17">
        <f>D21-D11</f>
        <v>7473523.3600000143</v>
      </c>
    </row>
    <row r="24" spans="1:4" x14ac:dyDescent="0.25">
      <c r="A24" s="17"/>
      <c r="B24" s="20"/>
      <c r="C24" s="21"/>
      <c r="D24" s="21"/>
    </row>
    <row r="25" spans="1:4" ht="25.5" x14ac:dyDescent="0.25">
      <c r="A25" s="17" t="s">
        <v>22</v>
      </c>
      <c r="B25" s="18">
        <f>B23-B17</f>
        <v>-1442455.8900000006</v>
      </c>
      <c r="C25" s="18">
        <f>C23-C17</f>
        <v>7473523.3600000143</v>
      </c>
      <c r="D25" s="18">
        <f>D23-D17</f>
        <v>7473523.3600000143</v>
      </c>
    </row>
    <row r="26" spans="1:4" ht="15.75" thickBot="1" x14ac:dyDescent="0.3">
      <c r="A26" s="23"/>
      <c r="B26" s="24"/>
      <c r="C26" s="24"/>
      <c r="D26" s="24"/>
    </row>
    <row r="27" spans="1:4" ht="15.75" thickBot="1" x14ac:dyDescent="0.3">
      <c r="A27" s="25"/>
      <c r="B27" s="25"/>
      <c r="C27" s="25"/>
      <c r="D27" s="25"/>
    </row>
    <row r="28" spans="1:4" ht="15.75" thickBot="1" x14ac:dyDescent="0.3">
      <c r="A28" s="26" t="s">
        <v>23</v>
      </c>
      <c r="B28" s="27" t="s">
        <v>24</v>
      </c>
      <c r="C28" s="27" t="s">
        <v>6</v>
      </c>
      <c r="D28" s="27" t="s">
        <v>25</v>
      </c>
    </row>
    <row r="29" spans="1:4" x14ac:dyDescent="0.25">
      <c r="A29" s="28"/>
      <c r="B29" s="20"/>
      <c r="C29" s="20"/>
      <c r="D29" s="20"/>
    </row>
    <row r="30" spans="1:4" x14ac:dyDescent="0.25">
      <c r="A30" s="17" t="s">
        <v>26</v>
      </c>
      <c r="B30" s="18">
        <f>SUM(B31:B32)</f>
        <v>0</v>
      </c>
      <c r="C30" s="17">
        <f>SUM(C31:C32)</f>
        <v>0</v>
      </c>
      <c r="D30" s="17">
        <f>SUM(D31:D32)</f>
        <v>0</v>
      </c>
    </row>
    <row r="31" spans="1:4" x14ac:dyDescent="0.25">
      <c r="A31" s="19" t="s">
        <v>27</v>
      </c>
      <c r="B31" s="20"/>
      <c r="C31" s="21"/>
      <c r="D31" s="21"/>
    </row>
    <row r="32" spans="1:4" x14ac:dyDescent="0.25">
      <c r="A32" s="19" t="s">
        <v>28</v>
      </c>
      <c r="B32" s="20"/>
      <c r="C32" s="21"/>
      <c r="D32" s="21"/>
    </row>
    <row r="33" spans="1:4" x14ac:dyDescent="0.25">
      <c r="A33" s="17"/>
      <c r="B33" s="20"/>
      <c r="C33" s="20"/>
      <c r="D33" s="20"/>
    </row>
    <row r="34" spans="1:4" x14ac:dyDescent="0.25">
      <c r="A34" s="17" t="s">
        <v>29</v>
      </c>
      <c r="B34" s="18">
        <f>B25-B30</f>
        <v>-1442455.8900000006</v>
      </c>
      <c r="C34" s="18">
        <f>C25-C30</f>
        <v>7473523.3600000143</v>
      </c>
      <c r="D34" s="18">
        <f>D25-D30</f>
        <v>7473523.3600000143</v>
      </c>
    </row>
    <row r="35" spans="1:4" ht="15.75" thickBot="1" x14ac:dyDescent="0.3">
      <c r="A35" s="29"/>
      <c r="B35" s="30"/>
      <c r="C35" s="30"/>
      <c r="D35" s="30"/>
    </row>
    <row r="36" spans="1:4" ht="15.75" thickBot="1" x14ac:dyDescent="0.3">
      <c r="A36" s="31"/>
      <c r="B36" s="31"/>
      <c r="C36" s="31"/>
      <c r="D36" s="31"/>
    </row>
    <row r="37" spans="1:4" x14ac:dyDescent="0.25">
      <c r="A37" s="32" t="s">
        <v>23</v>
      </c>
      <c r="B37" s="33" t="s">
        <v>30</v>
      </c>
      <c r="C37" s="34" t="s">
        <v>6</v>
      </c>
      <c r="D37" s="35" t="s">
        <v>7</v>
      </c>
    </row>
    <row r="38" spans="1:4" ht="15.75" thickBot="1" x14ac:dyDescent="0.3">
      <c r="A38" s="36"/>
      <c r="B38" s="37"/>
      <c r="C38" s="38"/>
      <c r="D38" s="39" t="s">
        <v>25</v>
      </c>
    </row>
    <row r="39" spans="1:4" x14ac:dyDescent="0.25">
      <c r="A39" s="40"/>
      <c r="B39" s="41"/>
      <c r="C39" s="41"/>
      <c r="D39" s="41"/>
    </row>
    <row r="40" spans="1:4" x14ac:dyDescent="0.25">
      <c r="A40" s="42" t="s">
        <v>31</v>
      </c>
      <c r="B40" s="43">
        <f>SUM(B41:B42)</f>
        <v>0</v>
      </c>
      <c r="C40" s="43">
        <f>SUM(C41:C42)</f>
        <v>0</v>
      </c>
      <c r="D40" s="43">
        <f>SUM(D41:D42)</f>
        <v>0</v>
      </c>
    </row>
    <row r="41" spans="1:4" x14ac:dyDescent="0.25">
      <c r="A41" s="44" t="s">
        <v>32</v>
      </c>
      <c r="B41" s="41"/>
      <c r="C41" s="45"/>
      <c r="D41" s="45"/>
    </row>
    <row r="42" spans="1:4" x14ac:dyDescent="0.25">
      <c r="A42" s="44" t="s">
        <v>33</v>
      </c>
      <c r="B42" s="41"/>
      <c r="C42" s="45"/>
      <c r="D42" s="45"/>
    </row>
    <row r="43" spans="1:4" x14ac:dyDescent="0.25">
      <c r="A43" s="42" t="s">
        <v>34</v>
      </c>
      <c r="B43" s="43">
        <f>SUM(B44:B45)</f>
        <v>0</v>
      </c>
      <c r="C43" s="43">
        <f>SUM(C44:C45)</f>
        <v>0</v>
      </c>
      <c r="D43" s="43">
        <f>SUM(D44:D45)</f>
        <v>0</v>
      </c>
    </row>
    <row r="44" spans="1:4" x14ac:dyDescent="0.25">
      <c r="A44" s="44" t="s">
        <v>35</v>
      </c>
      <c r="B44" s="41"/>
      <c r="C44" s="45"/>
      <c r="D44" s="45"/>
    </row>
    <row r="45" spans="1:4" x14ac:dyDescent="0.25">
      <c r="A45" s="44" t="s">
        <v>36</v>
      </c>
      <c r="B45" s="41"/>
      <c r="C45" s="45"/>
      <c r="D45" s="45"/>
    </row>
    <row r="46" spans="1:4" x14ac:dyDescent="0.25">
      <c r="A46" s="42"/>
      <c r="B46" s="41"/>
      <c r="C46" s="41"/>
      <c r="D46" s="41"/>
    </row>
    <row r="47" spans="1:4" x14ac:dyDescent="0.25">
      <c r="A47" s="42" t="s">
        <v>37</v>
      </c>
      <c r="B47" s="43">
        <f>B40-B43</f>
        <v>0</v>
      </c>
      <c r="C47" s="42">
        <f>C40-C43</f>
        <v>0</v>
      </c>
      <c r="D47" s="42">
        <f>D40-D43</f>
        <v>0</v>
      </c>
    </row>
    <row r="48" spans="1:4" ht="15.75" thickBot="1" x14ac:dyDescent="0.3">
      <c r="A48" s="46"/>
      <c r="B48" s="47"/>
      <c r="C48" s="46"/>
      <c r="D48" s="46"/>
    </row>
    <row r="49" spans="1:4" ht="15.75" thickBot="1" x14ac:dyDescent="0.3">
      <c r="A49" s="31"/>
      <c r="B49" s="31"/>
      <c r="C49" s="31"/>
      <c r="D49" s="31"/>
    </row>
    <row r="50" spans="1:4" x14ac:dyDescent="0.25">
      <c r="A50" s="32" t="s">
        <v>23</v>
      </c>
      <c r="B50" s="35" t="s">
        <v>5</v>
      </c>
      <c r="C50" s="34" t="s">
        <v>6</v>
      </c>
      <c r="D50" s="35" t="s">
        <v>7</v>
      </c>
    </row>
    <row r="51" spans="1:4" ht="15.75" thickBot="1" x14ac:dyDescent="0.3">
      <c r="A51" s="36"/>
      <c r="B51" s="39" t="s">
        <v>24</v>
      </c>
      <c r="C51" s="38"/>
      <c r="D51" s="39" t="s">
        <v>25</v>
      </c>
    </row>
    <row r="52" spans="1:4" x14ac:dyDescent="0.25">
      <c r="A52" s="40"/>
      <c r="B52" s="41"/>
      <c r="C52" s="41"/>
      <c r="D52" s="41"/>
    </row>
    <row r="53" spans="1:4" x14ac:dyDescent="0.25">
      <c r="A53" s="45" t="s">
        <v>38</v>
      </c>
      <c r="B53" s="41">
        <f>B9</f>
        <v>51179021.310000002</v>
      </c>
      <c r="C53" s="45">
        <f>C9</f>
        <v>45626544.020000003</v>
      </c>
      <c r="D53" s="45">
        <f>D9</f>
        <v>45626544.020000003</v>
      </c>
    </row>
    <row r="54" spans="1:4" x14ac:dyDescent="0.25">
      <c r="A54" s="45"/>
      <c r="B54" s="41"/>
      <c r="C54" s="45"/>
      <c r="D54" s="45"/>
    </row>
    <row r="55" spans="1:4" ht="25.5" x14ac:dyDescent="0.25">
      <c r="A55" s="48" t="s">
        <v>39</v>
      </c>
      <c r="B55" s="41">
        <f>B41-B44</f>
        <v>0</v>
      </c>
      <c r="C55" s="45">
        <f>C41-C44</f>
        <v>0</v>
      </c>
      <c r="D55" s="45">
        <f>D41-D44</f>
        <v>0</v>
      </c>
    </row>
    <row r="56" spans="1:4" x14ac:dyDescent="0.25">
      <c r="A56" s="44" t="s">
        <v>32</v>
      </c>
      <c r="B56" s="41">
        <f>B41</f>
        <v>0</v>
      </c>
      <c r="C56" s="45">
        <f>C41</f>
        <v>0</v>
      </c>
      <c r="D56" s="45">
        <f>D41</f>
        <v>0</v>
      </c>
    </row>
    <row r="57" spans="1:4" x14ac:dyDescent="0.25">
      <c r="A57" s="44" t="s">
        <v>35</v>
      </c>
      <c r="B57" s="41">
        <f>B44</f>
        <v>0</v>
      </c>
      <c r="C57" s="45">
        <f>C44</f>
        <v>0</v>
      </c>
      <c r="D57" s="45">
        <f>D44</f>
        <v>0</v>
      </c>
    </row>
    <row r="58" spans="1:4" x14ac:dyDescent="0.25">
      <c r="A58" s="49"/>
      <c r="B58" s="41"/>
      <c r="C58" s="45"/>
      <c r="D58" s="45"/>
    </row>
    <row r="59" spans="1:4" x14ac:dyDescent="0.25">
      <c r="A59" s="49" t="s">
        <v>15</v>
      </c>
      <c r="B59" s="41">
        <f>B14</f>
        <v>52621477.200000003</v>
      </c>
      <c r="C59" s="41">
        <f>C14</f>
        <v>42876440.880000003</v>
      </c>
      <c r="D59" s="41">
        <f>D14</f>
        <v>42876440.880000003</v>
      </c>
    </row>
    <row r="60" spans="1:4" x14ac:dyDescent="0.25">
      <c r="A60" s="49"/>
      <c r="B60" s="41"/>
      <c r="C60" s="41"/>
      <c r="D60" s="41"/>
    </row>
    <row r="61" spans="1:4" x14ac:dyDescent="0.25">
      <c r="A61" s="49" t="s">
        <v>18</v>
      </c>
      <c r="B61" s="50"/>
      <c r="C61" s="41">
        <f>C18</f>
        <v>0</v>
      </c>
      <c r="D61" s="41">
        <f>D18</f>
        <v>0</v>
      </c>
    </row>
    <row r="62" spans="1:4" x14ac:dyDescent="0.25">
      <c r="A62" s="49"/>
      <c r="B62" s="41"/>
      <c r="C62" s="41"/>
      <c r="D62" s="41"/>
    </row>
    <row r="63" spans="1:4" x14ac:dyDescent="0.25">
      <c r="A63" s="51" t="s">
        <v>40</v>
      </c>
      <c r="B63" s="43">
        <f>B53+B55-B59+B61</f>
        <v>-1442455.8900000006</v>
      </c>
      <c r="C63" s="42">
        <f>C53+C55-C59+C61</f>
        <v>2750103.1400000006</v>
      </c>
      <c r="D63" s="42">
        <f>D53+D55-D59+D61</f>
        <v>2750103.1400000006</v>
      </c>
    </row>
    <row r="64" spans="1:4" x14ac:dyDescent="0.25">
      <c r="A64" s="51"/>
      <c r="B64" s="43"/>
      <c r="C64" s="42"/>
      <c r="D64" s="42"/>
    </row>
    <row r="65" spans="1:4" ht="25.5" x14ac:dyDescent="0.25">
      <c r="A65" s="52" t="s">
        <v>41</v>
      </c>
      <c r="B65" s="43">
        <f>B63-B55</f>
        <v>-1442455.8900000006</v>
      </c>
      <c r="C65" s="42">
        <f>C63-C55</f>
        <v>2750103.1400000006</v>
      </c>
      <c r="D65" s="42">
        <f>D63-D55</f>
        <v>2750103.1400000006</v>
      </c>
    </row>
    <row r="66" spans="1:4" ht="15.75" thickBot="1" x14ac:dyDescent="0.3">
      <c r="A66" s="46"/>
      <c r="B66" s="47"/>
      <c r="C66" s="46"/>
      <c r="D66" s="46"/>
    </row>
    <row r="67" spans="1:4" ht="15.75" thickBot="1" x14ac:dyDescent="0.3">
      <c r="A67" s="31"/>
      <c r="B67" s="31"/>
      <c r="C67" s="31"/>
      <c r="D67" s="31"/>
    </row>
    <row r="68" spans="1:4" x14ac:dyDescent="0.25">
      <c r="A68" s="32" t="s">
        <v>23</v>
      </c>
      <c r="B68" s="33" t="s">
        <v>30</v>
      </c>
      <c r="C68" s="34" t="s">
        <v>6</v>
      </c>
      <c r="D68" s="35" t="s">
        <v>7</v>
      </c>
    </row>
    <row r="69" spans="1:4" ht="15.75" thickBot="1" x14ac:dyDescent="0.3">
      <c r="A69" s="36"/>
      <c r="B69" s="37"/>
      <c r="C69" s="38"/>
      <c r="D69" s="39" t="s">
        <v>25</v>
      </c>
    </row>
    <row r="70" spans="1:4" x14ac:dyDescent="0.25">
      <c r="A70" s="40"/>
      <c r="B70" s="41"/>
      <c r="C70" s="41"/>
      <c r="D70" s="41"/>
    </row>
    <row r="71" spans="1:4" x14ac:dyDescent="0.25">
      <c r="A71" s="45" t="s">
        <v>12</v>
      </c>
      <c r="B71" s="41">
        <f>B10</f>
        <v>40523181</v>
      </c>
      <c r="C71" s="45">
        <f>C10</f>
        <v>37452548.560000002</v>
      </c>
      <c r="D71" s="45">
        <f>D10</f>
        <v>37452548.560000002</v>
      </c>
    </row>
    <row r="72" spans="1:4" x14ac:dyDescent="0.25">
      <c r="A72" s="45"/>
      <c r="B72" s="41"/>
      <c r="C72" s="45"/>
      <c r="D72" s="45"/>
    </row>
    <row r="73" spans="1:4" ht="25.5" x14ac:dyDescent="0.25">
      <c r="A73" s="53" t="s">
        <v>42</v>
      </c>
      <c r="B73" s="41">
        <f>B74-B75</f>
        <v>0</v>
      </c>
      <c r="C73" s="45">
        <f>C74-C75</f>
        <v>0</v>
      </c>
      <c r="D73" s="45">
        <f>D74-D75</f>
        <v>0</v>
      </c>
    </row>
    <row r="74" spans="1:4" x14ac:dyDescent="0.25">
      <c r="A74" s="44" t="s">
        <v>33</v>
      </c>
      <c r="B74" s="41">
        <f>B42</f>
        <v>0</v>
      </c>
      <c r="C74" s="45">
        <f>C42</f>
        <v>0</v>
      </c>
      <c r="D74" s="45">
        <f>D42</f>
        <v>0</v>
      </c>
    </row>
    <row r="75" spans="1:4" x14ac:dyDescent="0.25">
      <c r="A75" s="44" t="s">
        <v>36</v>
      </c>
      <c r="B75" s="41">
        <f>B45</f>
        <v>0</v>
      </c>
      <c r="C75" s="45">
        <f>C45</f>
        <v>0</v>
      </c>
      <c r="D75" s="45">
        <f>D45</f>
        <v>0</v>
      </c>
    </row>
    <row r="76" spans="1:4" x14ac:dyDescent="0.25">
      <c r="A76" s="49"/>
      <c r="B76" s="41"/>
      <c r="C76" s="45"/>
      <c r="D76" s="45"/>
    </row>
    <row r="77" spans="1:4" x14ac:dyDescent="0.25">
      <c r="A77" s="49" t="s">
        <v>43</v>
      </c>
      <c r="B77" s="41">
        <f>B15</f>
        <v>40523181</v>
      </c>
      <c r="C77" s="41">
        <f>C15</f>
        <v>32729128.34</v>
      </c>
      <c r="D77" s="41">
        <f>D15</f>
        <v>32729128.34</v>
      </c>
    </row>
    <row r="78" spans="1:4" x14ac:dyDescent="0.25">
      <c r="A78" s="49"/>
      <c r="B78" s="41"/>
      <c r="C78" s="41"/>
      <c r="D78" s="41"/>
    </row>
    <row r="79" spans="1:4" x14ac:dyDescent="0.25">
      <c r="A79" s="49" t="s">
        <v>19</v>
      </c>
      <c r="B79" s="50"/>
      <c r="C79" s="41">
        <f>C19</f>
        <v>0</v>
      </c>
      <c r="D79" s="41">
        <f>D19</f>
        <v>0</v>
      </c>
    </row>
    <row r="80" spans="1:4" x14ac:dyDescent="0.25">
      <c r="A80" s="49"/>
      <c r="B80" s="41"/>
      <c r="C80" s="41"/>
      <c r="D80" s="41"/>
    </row>
    <row r="81" spans="1:4" x14ac:dyDescent="0.25">
      <c r="A81" s="51" t="s">
        <v>44</v>
      </c>
      <c r="B81" s="43">
        <f>B71+B73-B77+B79</f>
        <v>0</v>
      </c>
      <c r="C81" s="42">
        <f>C71+C73-C77+C79</f>
        <v>4723420.2200000025</v>
      </c>
      <c r="D81" s="42">
        <f>D71+D73-D77+D79</f>
        <v>4723420.2200000025</v>
      </c>
    </row>
    <row r="82" spans="1:4" x14ac:dyDescent="0.25">
      <c r="A82" s="51"/>
      <c r="B82" s="43"/>
      <c r="C82" s="42"/>
      <c r="D82" s="42"/>
    </row>
    <row r="83" spans="1:4" ht="25.5" x14ac:dyDescent="0.25">
      <c r="A83" s="52" t="s">
        <v>45</v>
      </c>
      <c r="B83" s="43">
        <f>B81-B73</f>
        <v>0</v>
      </c>
      <c r="C83" s="42">
        <f>C81-C73</f>
        <v>4723420.2200000025</v>
      </c>
      <c r="D83" s="42">
        <f>D81-D73</f>
        <v>4723420.2200000025</v>
      </c>
    </row>
    <row r="84" spans="1:4" ht="15.75" thickBot="1" x14ac:dyDescent="0.3">
      <c r="A84" s="46"/>
      <c r="B84" s="47"/>
      <c r="C84" s="46"/>
      <c r="D84" s="46"/>
    </row>
    <row r="85" spans="1:4" x14ac:dyDescent="0.25">
      <c r="A85" s="54"/>
      <c r="B85" s="54"/>
      <c r="C85" s="54"/>
      <c r="D85" s="54"/>
    </row>
    <row r="86" spans="1:4" x14ac:dyDescent="0.25">
      <c r="A86" s="54"/>
      <c r="B86" s="54"/>
      <c r="C86" s="54"/>
      <c r="D86" s="54"/>
    </row>
    <row r="87" spans="1:4" x14ac:dyDescent="0.25">
      <c r="A87" s="55" t="s">
        <v>46</v>
      </c>
      <c r="B87" s="55" t="s">
        <v>47</v>
      </c>
      <c r="C87" s="54"/>
      <c r="D87" s="55" t="s">
        <v>48</v>
      </c>
    </row>
    <row r="88" spans="1:4" x14ac:dyDescent="0.25">
      <c r="A88" s="55" t="s">
        <v>49</v>
      </c>
      <c r="B88" s="54" t="s">
        <v>50</v>
      </c>
      <c r="C88" s="54"/>
      <c r="D88" s="54" t="s">
        <v>51</v>
      </c>
    </row>
    <row r="89" spans="1:4" x14ac:dyDescent="0.25">
      <c r="A89" s="55" t="s">
        <v>52</v>
      </c>
      <c r="B89" s="56" t="s">
        <v>53</v>
      </c>
      <c r="C89" s="54"/>
      <c r="D89" s="54" t="s">
        <v>54</v>
      </c>
    </row>
    <row r="90" spans="1:4" x14ac:dyDescent="0.25">
      <c r="A90" s="54"/>
      <c r="B90" s="54"/>
      <c r="C90" s="54"/>
      <c r="D90" s="54"/>
    </row>
  </sheetData>
  <mergeCells count="15">
    <mergeCell ref="A68:A69"/>
    <mergeCell ref="B68:B69"/>
    <mergeCell ref="C68:C69"/>
    <mergeCell ref="A27:D27"/>
    <mergeCell ref="A37:A38"/>
    <mergeCell ref="B37:B38"/>
    <mergeCell ref="C37:C38"/>
    <mergeCell ref="A50:A51"/>
    <mergeCell ref="C50:C51"/>
    <mergeCell ref="A1:D1"/>
    <mergeCell ref="A2:D2"/>
    <mergeCell ref="A3:D3"/>
    <mergeCell ref="A4:D4"/>
    <mergeCell ref="A6:A7"/>
    <mergeCell ref="C6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workbookViewId="0">
      <selection activeCell="A2" sqref="A2:D2"/>
    </sheetView>
  </sheetViews>
  <sheetFormatPr baseColWidth="10" defaultRowHeight="15" x14ac:dyDescent="0.25"/>
  <cols>
    <col min="1" max="1" width="63.7109375" bestFit="1" customWidth="1"/>
    <col min="2" max="2" width="27.85546875" bestFit="1" customWidth="1"/>
    <col min="3" max="3" width="18.7109375" customWidth="1"/>
    <col min="4" max="4" width="26.425781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4" t="s">
        <v>1</v>
      </c>
      <c r="B2" s="5"/>
      <c r="C2" s="5"/>
      <c r="D2" s="6"/>
    </row>
    <row r="3" spans="1:4" x14ac:dyDescent="0.25">
      <c r="A3" s="4" t="s">
        <v>55</v>
      </c>
      <c r="B3" s="5"/>
      <c r="C3" s="5"/>
      <c r="D3" s="6"/>
    </row>
    <row r="4" spans="1:4" ht="15.75" thickBot="1" x14ac:dyDescent="0.3">
      <c r="A4" s="7" t="s">
        <v>3</v>
      </c>
      <c r="B4" s="8"/>
      <c r="C4" s="8"/>
      <c r="D4" s="9"/>
    </row>
    <row r="5" spans="1:4" ht="15.75" thickBot="1" x14ac:dyDescent="0.3">
      <c r="A5" s="10"/>
      <c r="B5" s="10"/>
      <c r="C5" s="10"/>
      <c r="D5" s="10"/>
    </row>
    <row r="6" spans="1:4" x14ac:dyDescent="0.25">
      <c r="A6" s="11" t="s">
        <v>4</v>
      </c>
      <c r="B6" s="12" t="s">
        <v>5</v>
      </c>
      <c r="C6" s="13" t="s">
        <v>6</v>
      </c>
      <c r="D6" s="12" t="s">
        <v>7</v>
      </c>
    </row>
    <row r="7" spans="1:4" ht="15.75" thickBot="1" x14ac:dyDescent="0.3">
      <c r="A7" s="14"/>
      <c r="B7" s="15" t="s">
        <v>8</v>
      </c>
      <c r="C7" s="16"/>
      <c r="D7" s="15" t="s">
        <v>9</v>
      </c>
    </row>
    <row r="8" spans="1:4" x14ac:dyDescent="0.25">
      <c r="A8" s="17" t="s">
        <v>10</v>
      </c>
      <c r="B8" s="18">
        <f>SUM(B9:B11)</f>
        <v>91702202.310000002</v>
      </c>
      <c r="C8" s="18">
        <f>SUM(C9:C11)</f>
        <v>89019324.909999996</v>
      </c>
      <c r="D8" s="18">
        <f>SUM(D9:D11)</f>
        <v>89019324.909999996</v>
      </c>
    </row>
    <row r="9" spans="1:4" x14ac:dyDescent="0.25">
      <c r="A9" s="19" t="s">
        <v>11</v>
      </c>
      <c r="B9" s="20">
        <v>51179021.310000002</v>
      </c>
      <c r="C9" s="20">
        <v>49927676.630000003</v>
      </c>
      <c r="D9" s="20">
        <v>49927676.630000003</v>
      </c>
    </row>
    <row r="10" spans="1:4" x14ac:dyDescent="0.25">
      <c r="A10" s="19" t="s">
        <v>12</v>
      </c>
      <c r="B10" s="20">
        <v>40523181</v>
      </c>
      <c r="C10" s="20">
        <v>39091648.280000001</v>
      </c>
      <c r="D10" s="20">
        <v>39091648.280000001</v>
      </c>
    </row>
    <row r="11" spans="1:4" x14ac:dyDescent="0.25">
      <c r="A11" s="19" t="s">
        <v>13</v>
      </c>
      <c r="B11" s="20">
        <f>B47</f>
        <v>0</v>
      </c>
      <c r="C11" s="20">
        <f>C47</f>
        <v>0</v>
      </c>
      <c r="D11" s="20">
        <f>D47</f>
        <v>0</v>
      </c>
    </row>
    <row r="12" spans="1:4" x14ac:dyDescent="0.25">
      <c r="A12" s="17"/>
      <c r="B12" s="20"/>
      <c r="C12" s="20"/>
      <c r="D12" s="20"/>
    </row>
    <row r="13" spans="1:4" x14ac:dyDescent="0.25">
      <c r="A13" s="17" t="s">
        <v>14</v>
      </c>
      <c r="B13" s="18">
        <f>SUM(B14:B15)</f>
        <v>93144658.200000003</v>
      </c>
      <c r="C13" s="18">
        <f>SUM(C14:C15)</f>
        <v>82103700.680000007</v>
      </c>
      <c r="D13" s="18">
        <f>SUM(D14:D15)</f>
        <v>82103700.680000007</v>
      </c>
    </row>
    <row r="14" spans="1:4" x14ac:dyDescent="0.25">
      <c r="A14" s="19" t="s">
        <v>15</v>
      </c>
      <c r="B14" s="20">
        <v>52621477.200000003</v>
      </c>
      <c r="C14" s="20">
        <v>46585568.289999999</v>
      </c>
      <c r="D14" s="20">
        <v>46585568.289999999</v>
      </c>
    </row>
    <row r="15" spans="1:4" x14ac:dyDescent="0.25">
      <c r="A15" s="19" t="s">
        <v>16</v>
      </c>
      <c r="B15" s="20">
        <v>40523181</v>
      </c>
      <c r="C15" s="20">
        <v>35518132.390000001</v>
      </c>
      <c r="D15" s="20">
        <v>35518132.390000001</v>
      </c>
    </row>
    <row r="16" spans="1:4" x14ac:dyDescent="0.25">
      <c r="A16" s="21"/>
      <c r="B16" s="20"/>
      <c r="C16" s="20"/>
      <c r="D16" s="20"/>
    </row>
    <row r="17" spans="1:4" x14ac:dyDescent="0.25">
      <c r="A17" s="17" t="s">
        <v>17</v>
      </c>
      <c r="B17" s="22"/>
      <c r="C17" s="18">
        <f>SUM(C18:C19)</f>
        <v>0</v>
      </c>
      <c r="D17" s="18">
        <f>SUM(D18:D19)</f>
        <v>0</v>
      </c>
    </row>
    <row r="18" spans="1:4" x14ac:dyDescent="0.25">
      <c r="A18" s="19" t="s">
        <v>18</v>
      </c>
      <c r="B18" s="22"/>
      <c r="C18" s="20"/>
      <c r="D18" s="20"/>
    </row>
    <row r="19" spans="1:4" ht="25.5" x14ac:dyDescent="0.25">
      <c r="A19" s="19" t="s">
        <v>19</v>
      </c>
      <c r="B19" s="22"/>
      <c r="C19" s="20"/>
      <c r="D19" s="20"/>
    </row>
    <row r="20" spans="1:4" x14ac:dyDescent="0.25">
      <c r="A20" s="21"/>
      <c r="B20" s="20"/>
      <c r="C20" s="20"/>
      <c r="D20" s="20"/>
    </row>
    <row r="21" spans="1:4" x14ac:dyDescent="0.25">
      <c r="A21" s="17" t="s">
        <v>20</v>
      </c>
      <c r="B21" s="18">
        <f>B8-B13+B17</f>
        <v>-1442455.8900000006</v>
      </c>
      <c r="C21" s="17">
        <f>C8-C13+C17</f>
        <v>6915624.2299999893</v>
      </c>
      <c r="D21" s="17">
        <f>D8-D13+D17</f>
        <v>6915624.2299999893</v>
      </c>
    </row>
    <row r="22" spans="1:4" x14ac:dyDescent="0.25">
      <c r="A22" s="17"/>
      <c r="B22" s="20"/>
      <c r="C22" s="21"/>
      <c r="D22" s="21"/>
    </row>
    <row r="23" spans="1:4" x14ac:dyDescent="0.25">
      <c r="A23" s="17" t="s">
        <v>21</v>
      </c>
      <c r="B23" s="18">
        <f>B21-B11</f>
        <v>-1442455.8900000006</v>
      </c>
      <c r="C23" s="17">
        <f>C21-C11</f>
        <v>6915624.2299999893</v>
      </c>
      <c r="D23" s="17">
        <f>D21-D11</f>
        <v>6915624.2299999893</v>
      </c>
    </row>
    <row r="24" spans="1:4" x14ac:dyDescent="0.25">
      <c r="A24" s="17"/>
      <c r="B24" s="20"/>
      <c r="C24" s="21"/>
      <c r="D24" s="21"/>
    </row>
    <row r="25" spans="1:4" ht="25.5" x14ac:dyDescent="0.25">
      <c r="A25" s="17" t="s">
        <v>22</v>
      </c>
      <c r="B25" s="18">
        <f>B23-B17</f>
        <v>-1442455.8900000006</v>
      </c>
      <c r="C25" s="18">
        <f>C23-C17</f>
        <v>6915624.2299999893</v>
      </c>
      <c r="D25" s="18">
        <f>D23-D17</f>
        <v>6915624.2299999893</v>
      </c>
    </row>
    <row r="26" spans="1:4" ht="15.75" thickBot="1" x14ac:dyDescent="0.3">
      <c r="A26" s="23"/>
      <c r="B26" s="24"/>
      <c r="C26" s="24"/>
      <c r="D26" s="24"/>
    </row>
    <row r="27" spans="1:4" ht="15.75" thickBot="1" x14ac:dyDescent="0.3">
      <c r="A27" s="25"/>
      <c r="B27" s="25"/>
      <c r="C27" s="25"/>
      <c r="D27" s="25"/>
    </row>
    <row r="28" spans="1:4" ht="15.75" thickBot="1" x14ac:dyDescent="0.3">
      <c r="A28" s="26" t="s">
        <v>23</v>
      </c>
      <c r="B28" s="27" t="s">
        <v>24</v>
      </c>
      <c r="C28" s="27" t="s">
        <v>6</v>
      </c>
      <c r="D28" s="27" t="s">
        <v>25</v>
      </c>
    </row>
    <row r="29" spans="1:4" x14ac:dyDescent="0.25">
      <c r="A29" s="28"/>
      <c r="B29" s="20"/>
      <c r="C29" s="20"/>
      <c r="D29" s="20"/>
    </row>
    <row r="30" spans="1:4" x14ac:dyDescent="0.25">
      <c r="A30" s="17" t="s">
        <v>26</v>
      </c>
      <c r="B30" s="18">
        <f>SUM(B31:B32)</f>
        <v>0</v>
      </c>
      <c r="C30" s="17">
        <f>SUM(C31:C32)</f>
        <v>0</v>
      </c>
      <c r="D30" s="17">
        <f>SUM(D31:D32)</f>
        <v>0</v>
      </c>
    </row>
    <row r="31" spans="1:4" x14ac:dyDescent="0.25">
      <c r="A31" s="19" t="s">
        <v>27</v>
      </c>
      <c r="B31" s="20"/>
      <c r="C31" s="21"/>
      <c r="D31" s="21"/>
    </row>
    <row r="32" spans="1:4" x14ac:dyDescent="0.25">
      <c r="A32" s="19" t="s">
        <v>28</v>
      </c>
      <c r="B32" s="20"/>
      <c r="C32" s="21"/>
      <c r="D32" s="21"/>
    </row>
    <row r="33" spans="1:4" x14ac:dyDescent="0.25">
      <c r="A33" s="17"/>
      <c r="B33" s="20"/>
      <c r="C33" s="20"/>
      <c r="D33" s="20"/>
    </row>
    <row r="34" spans="1:4" x14ac:dyDescent="0.25">
      <c r="A34" s="17" t="s">
        <v>29</v>
      </c>
      <c r="B34" s="18">
        <f>B25-B30</f>
        <v>-1442455.8900000006</v>
      </c>
      <c r="C34" s="18">
        <f>C25-C30</f>
        <v>6915624.2299999893</v>
      </c>
      <c r="D34" s="18">
        <f>D25-D30</f>
        <v>6915624.2299999893</v>
      </c>
    </row>
    <row r="35" spans="1:4" ht="15.75" thickBot="1" x14ac:dyDescent="0.3">
      <c r="A35" s="29"/>
      <c r="B35" s="30"/>
      <c r="C35" s="30"/>
      <c r="D35" s="30"/>
    </row>
    <row r="36" spans="1:4" ht="15.75" thickBot="1" x14ac:dyDescent="0.3">
      <c r="A36" s="31"/>
      <c r="B36" s="31"/>
      <c r="C36" s="31"/>
      <c r="D36" s="31"/>
    </row>
    <row r="37" spans="1:4" x14ac:dyDescent="0.25">
      <c r="A37" s="32" t="s">
        <v>23</v>
      </c>
      <c r="B37" s="33" t="s">
        <v>30</v>
      </c>
      <c r="C37" s="34" t="s">
        <v>6</v>
      </c>
      <c r="D37" s="35" t="s">
        <v>7</v>
      </c>
    </row>
    <row r="38" spans="1:4" ht="15.75" thickBot="1" x14ac:dyDescent="0.3">
      <c r="A38" s="36"/>
      <c r="B38" s="37"/>
      <c r="C38" s="38"/>
      <c r="D38" s="39" t="s">
        <v>25</v>
      </c>
    </row>
    <row r="39" spans="1:4" x14ac:dyDescent="0.25">
      <c r="A39" s="40"/>
      <c r="B39" s="41"/>
      <c r="C39" s="41"/>
      <c r="D39" s="41"/>
    </row>
    <row r="40" spans="1:4" x14ac:dyDescent="0.25">
      <c r="A40" s="42" t="s">
        <v>31</v>
      </c>
      <c r="B40" s="43">
        <f>SUM(B41:B42)</f>
        <v>0</v>
      </c>
      <c r="C40" s="43">
        <f>SUM(C41:C42)</f>
        <v>0</v>
      </c>
      <c r="D40" s="43">
        <f>SUM(D41:D42)</f>
        <v>0</v>
      </c>
    </row>
    <row r="41" spans="1:4" x14ac:dyDescent="0.25">
      <c r="A41" s="44" t="s">
        <v>32</v>
      </c>
      <c r="B41" s="41"/>
      <c r="C41" s="45"/>
      <c r="D41" s="45"/>
    </row>
    <row r="42" spans="1:4" x14ac:dyDescent="0.25">
      <c r="A42" s="44" t="s">
        <v>33</v>
      </c>
      <c r="B42" s="41"/>
      <c r="C42" s="45"/>
      <c r="D42" s="45"/>
    </row>
    <row r="43" spans="1:4" x14ac:dyDescent="0.25">
      <c r="A43" s="42" t="s">
        <v>34</v>
      </c>
      <c r="B43" s="43">
        <f>SUM(B44:B45)</f>
        <v>0</v>
      </c>
      <c r="C43" s="43">
        <f>SUM(C44:C45)</f>
        <v>0</v>
      </c>
      <c r="D43" s="43">
        <f>SUM(D44:D45)</f>
        <v>0</v>
      </c>
    </row>
    <row r="44" spans="1:4" x14ac:dyDescent="0.25">
      <c r="A44" s="44" t="s">
        <v>35</v>
      </c>
      <c r="B44" s="41"/>
      <c r="C44" s="45"/>
      <c r="D44" s="45"/>
    </row>
    <row r="45" spans="1:4" x14ac:dyDescent="0.25">
      <c r="A45" s="44" t="s">
        <v>36</v>
      </c>
      <c r="B45" s="41"/>
      <c r="C45" s="45"/>
      <c r="D45" s="45"/>
    </row>
    <row r="46" spans="1:4" x14ac:dyDescent="0.25">
      <c r="A46" s="42"/>
      <c r="B46" s="41"/>
      <c r="C46" s="41"/>
      <c r="D46" s="41"/>
    </row>
    <row r="47" spans="1:4" x14ac:dyDescent="0.25">
      <c r="A47" s="42" t="s">
        <v>37</v>
      </c>
      <c r="B47" s="43">
        <f>B40-B43</f>
        <v>0</v>
      </c>
      <c r="C47" s="42">
        <f>C40-C43</f>
        <v>0</v>
      </c>
      <c r="D47" s="42">
        <f>D40-D43</f>
        <v>0</v>
      </c>
    </row>
    <row r="48" spans="1:4" ht="15.75" thickBot="1" x14ac:dyDescent="0.3">
      <c r="A48" s="46"/>
      <c r="B48" s="47"/>
      <c r="C48" s="46"/>
      <c r="D48" s="46"/>
    </row>
    <row r="49" spans="1:4" ht="15.75" thickBot="1" x14ac:dyDescent="0.3">
      <c r="A49" s="31"/>
      <c r="B49" s="31"/>
      <c r="C49" s="31"/>
      <c r="D49" s="31"/>
    </row>
    <row r="50" spans="1:4" x14ac:dyDescent="0.25">
      <c r="A50" s="32" t="s">
        <v>23</v>
      </c>
      <c r="B50" s="35" t="s">
        <v>5</v>
      </c>
      <c r="C50" s="34" t="s">
        <v>6</v>
      </c>
      <c r="D50" s="35" t="s">
        <v>7</v>
      </c>
    </row>
    <row r="51" spans="1:4" ht="15.75" thickBot="1" x14ac:dyDescent="0.3">
      <c r="A51" s="36"/>
      <c r="B51" s="39" t="s">
        <v>24</v>
      </c>
      <c r="C51" s="38"/>
      <c r="D51" s="39" t="s">
        <v>25</v>
      </c>
    </row>
    <row r="52" spans="1:4" x14ac:dyDescent="0.25">
      <c r="A52" s="40"/>
      <c r="B52" s="41"/>
      <c r="C52" s="41"/>
      <c r="D52" s="41"/>
    </row>
    <row r="53" spans="1:4" x14ac:dyDescent="0.25">
      <c r="A53" s="45" t="s">
        <v>38</v>
      </c>
      <c r="B53" s="41">
        <f>B9</f>
        <v>51179021.310000002</v>
      </c>
      <c r="C53" s="45">
        <f>C9</f>
        <v>49927676.630000003</v>
      </c>
      <c r="D53" s="45">
        <f>D9</f>
        <v>49927676.630000003</v>
      </c>
    </row>
    <row r="54" spans="1:4" x14ac:dyDescent="0.25">
      <c r="A54" s="45"/>
      <c r="B54" s="41"/>
      <c r="C54" s="45"/>
      <c r="D54" s="45"/>
    </row>
    <row r="55" spans="1:4" ht="25.5" x14ac:dyDescent="0.25">
      <c r="A55" s="48" t="s">
        <v>39</v>
      </c>
      <c r="B55" s="41">
        <f>B41-B44</f>
        <v>0</v>
      </c>
      <c r="C55" s="45">
        <f>C41-C44</f>
        <v>0</v>
      </c>
      <c r="D55" s="45">
        <f>D41-D44</f>
        <v>0</v>
      </c>
    </row>
    <row r="56" spans="1:4" x14ac:dyDescent="0.25">
      <c r="A56" s="44" t="s">
        <v>32</v>
      </c>
      <c r="B56" s="41">
        <f>B41</f>
        <v>0</v>
      </c>
      <c r="C56" s="45">
        <f>C41</f>
        <v>0</v>
      </c>
      <c r="D56" s="45">
        <f>D41</f>
        <v>0</v>
      </c>
    </row>
    <row r="57" spans="1:4" x14ac:dyDescent="0.25">
      <c r="A57" s="44" t="s">
        <v>35</v>
      </c>
      <c r="B57" s="41">
        <f>B44</f>
        <v>0</v>
      </c>
      <c r="C57" s="45">
        <f>C44</f>
        <v>0</v>
      </c>
      <c r="D57" s="45">
        <f>D44</f>
        <v>0</v>
      </c>
    </row>
    <row r="58" spans="1:4" x14ac:dyDescent="0.25">
      <c r="A58" s="49"/>
      <c r="B58" s="41"/>
      <c r="C58" s="45"/>
      <c r="D58" s="45"/>
    </row>
    <row r="59" spans="1:4" x14ac:dyDescent="0.25">
      <c r="A59" s="49" t="s">
        <v>15</v>
      </c>
      <c r="B59" s="41">
        <f>B14</f>
        <v>52621477.200000003</v>
      </c>
      <c r="C59" s="41">
        <f>C14</f>
        <v>46585568.289999999</v>
      </c>
      <c r="D59" s="41">
        <f>D14</f>
        <v>46585568.289999999</v>
      </c>
    </row>
    <row r="60" spans="1:4" x14ac:dyDescent="0.25">
      <c r="A60" s="49"/>
      <c r="B60" s="41"/>
      <c r="C60" s="41"/>
      <c r="D60" s="41"/>
    </row>
    <row r="61" spans="1:4" x14ac:dyDescent="0.25">
      <c r="A61" s="49" t="s">
        <v>18</v>
      </c>
      <c r="B61" s="50"/>
      <c r="C61" s="41">
        <f>C18</f>
        <v>0</v>
      </c>
      <c r="D61" s="41">
        <f>D18</f>
        <v>0</v>
      </c>
    </row>
    <row r="62" spans="1:4" x14ac:dyDescent="0.25">
      <c r="A62" s="49"/>
      <c r="B62" s="41"/>
      <c r="C62" s="41"/>
      <c r="D62" s="41"/>
    </row>
    <row r="63" spans="1:4" x14ac:dyDescent="0.25">
      <c r="A63" s="51" t="s">
        <v>40</v>
      </c>
      <c r="B63" s="43">
        <f>B53+B55-B59+B61</f>
        <v>-1442455.8900000006</v>
      </c>
      <c r="C63" s="42">
        <f>C53+C55-C59+C61</f>
        <v>3342108.3400000036</v>
      </c>
      <c r="D63" s="42">
        <f>D53+D55-D59+D61</f>
        <v>3342108.3400000036</v>
      </c>
    </row>
    <row r="64" spans="1:4" x14ac:dyDescent="0.25">
      <c r="A64" s="51"/>
      <c r="B64" s="43"/>
      <c r="C64" s="42"/>
      <c r="D64" s="42"/>
    </row>
    <row r="65" spans="1:4" ht="25.5" x14ac:dyDescent="0.25">
      <c r="A65" s="52" t="s">
        <v>41</v>
      </c>
      <c r="B65" s="43">
        <f>B63-B55</f>
        <v>-1442455.8900000006</v>
      </c>
      <c r="C65" s="42">
        <f>C63-C55</f>
        <v>3342108.3400000036</v>
      </c>
      <c r="D65" s="42">
        <f>D63-D55</f>
        <v>3342108.3400000036</v>
      </c>
    </row>
    <row r="66" spans="1:4" ht="15.75" thickBot="1" x14ac:dyDescent="0.3">
      <c r="A66" s="46"/>
      <c r="B66" s="47"/>
      <c r="C66" s="46"/>
      <c r="D66" s="46"/>
    </row>
    <row r="67" spans="1:4" ht="15.75" thickBot="1" x14ac:dyDescent="0.3">
      <c r="A67" s="31"/>
      <c r="B67" s="31"/>
      <c r="C67" s="31"/>
      <c r="D67" s="31"/>
    </row>
    <row r="68" spans="1:4" x14ac:dyDescent="0.25">
      <c r="A68" s="32" t="s">
        <v>23</v>
      </c>
      <c r="B68" s="33" t="s">
        <v>30</v>
      </c>
      <c r="C68" s="34" t="s">
        <v>6</v>
      </c>
      <c r="D68" s="35" t="s">
        <v>7</v>
      </c>
    </row>
    <row r="69" spans="1:4" ht="15.75" thickBot="1" x14ac:dyDescent="0.3">
      <c r="A69" s="36"/>
      <c r="B69" s="37"/>
      <c r="C69" s="38"/>
      <c r="D69" s="39" t="s">
        <v>25</v>
      </c>
    </row>
    <row r="70" spans="1:4" x14ac:dyDescent="0.25">
      <c r="A70" s="40"/>
      <c r="B70" s="41"/>
      <c r="C70" s="41"/>
      <c r="D70" s="41"/>
    </row>
    <row r="71" spans="1:4" x14ac:dyDescent="0.25">
      <c r="A71" s="45" t="s">
        <v>12</v>
      </c>
      <c r="B71" s="41">
        <f>B10</f>
        <v>40523181</v>
      </c>
      <c r="C71" s="45">
        <f>C10</f>
        <v>39091648.280000001</v>
      </c>
      <c r="D71" s="45">
        <f>D10</f>
        <v>39091648.280000001</v>
      </c>
    </row>
    <row r="72" spans="1:4" x14ac:dyDescent="0.25">
      <c r="A72" s="45"/>
      <c r="B72" s="41"/>
      <c r="C72" s="45"/>
      <c r="D72" s="45"/>
    </row>
    <row r="73" spans="1:4" ht="25.5" x14ac:dyDescent="0.25">
      <c r="A73" s="53" t="s">
        <v>42</v>
      </c>
      <c r="B73" s="41">
        <f>B74-B75</f>
        <v>0</v>
      </c>
      <c r="C73" s="45">
        <f>C74-C75</f>
        <v>0</v>
      </c>
      <c r="D73" s="45">
        <f>D74-D75</f>
        <v>0</v>
      </c>
    </row>
    <row r="74" spans="1:4" x14ac:dyDescent="0.25">
      <c r="A74" s="44" t="s">
        <v>33</v>
      </c>
      <c r="B74" s="41">
        <f>B42</f>
        <v>0</v>
      </c>
      <c r="C74" s="45">
        <f>C42</f>
        <v>0</v>
      </c>
      <c r="D74" s="45">
        <f>D42</f>
        <v>0</v>
      </c>
    </row>
    <row r="75" spans="1:4" x14ac:dyDescent="0.25">
      <c r="A75" s="44" t="s">
        <v>36</v>
      </c>
      <c r="B75" s="41">
        <f>B45</f>
        <v>0</v>
      </c>
      <c r="C75" s="45">
        <f>C45</f>
        <v>0</v>
      </c>
      <c r="D75" s="45">
        <f>D45</f>
        <v>0</v>
      </c>
    </row>
    <row r="76" spans="1:4" x14ac:dyDescent="0.25">
      <c r="A76" s="49"/>
      <c r="B76" s="41"/>
      <c r="C76" s="45"/>
      <c r="D76" s="45"/>
    </row>
    <row r="77" spans="1:4" x14ac:dyDescent="0.25">
      <c r="A77" s="49" t="s">
        <v>43</v>
      </c>
      <c r="B77" s="41">
        <f>B15</f>
        <v>40523181</v>
      </c>
      <c r="C77" s="41">
        <f>C15</f>
        <v>35518132.390000001</v>
      </c>
      <c r="D77" s="41">
        <f>D15</f>
        <v>35518132.390000001</v>
      </c>
    </row>
    <row r="78" spans="1:4" x14ac:dyDescent="0.25">
      <c r="A78" s="49"/>
      <c r="B78" s="41"/>
      <c r="C78" s="41"/>
      <c r="D78" s="41"/>
    </row>
    <row r="79" spans="1:4" x14ac:dyDescent="0.25">
      <c r="A79" s="49" t="s">
        <v>19</v>
      </c>
      <c r="B79" s="50"/>
      <c r="C79" s="41">
        <f>C19</f>
        <v>0</v>
      </c>
      <c r="D79" s="41">
        <f>D19</f>
        <v>0</v>
      </c>
    </row>
    <row r="80" spans="1:4" x14ac:dyDescent="0.25">
      <c r="A80" s="49"/>
      <c r="B80" s="41"/>
      <c r="C80" s="41"/>
      <c r="D80" s="41"/>
    </row>
    <row r="81" spans="1:4" x14ac:dyDescent="0.25">
      <c r="A81" s="51" t="s">
        <v>44</v>
      </c>
      <c r="B81" s="43">
        <f>B71+B73-B77+B79</f>
        <v>0</v>
      </c>
      <c r="C81" s="42">
        <f>C71+C73-C77+C79</f>
        <v>3573515.8900000006</v>
      </c>
      <c r="D81" s="42">
        <f>D71+D73-D77+D79</f>
        <v>3573515.8900000006</v>
      </c>
    </row>
    <row r="82" spans="1:4" x14ac:dyDescent="0.25">
      <c r="A82" s="51"/>
      <c r="B82" s="43"/>
      <c r="C82" s="42"/>
      <c r="D82" s="42"/>
    </row>
    <row r="83" spans="1:4" ht="25.5" x14ac:dyDescent="0.25">
      <c r="A83" s="52" t="s">
        <v>45</v>
      </c>
      <c r="B83" s="43">
        <f>B81-B73</f>
        <v>0</v>
      </c>
      <c r="C83" s="42">
        <f>C81-C73</f>
        <v>3573515.8900000006</v>
      </c>
      <c r="D83" s="42">
        <f>D81-D73</f>
        <v>3573515.8900000006</v>
      </c>
    </row>
    <row r="84" spans="1:4" ht="15.75" thickBot="1" x14ac:dyDescent="0.3">
      <c r="A84" s="46"/>
      <c r="B84" s="47"/>
      <c r="C84" s="46"/>
      <c r="D84" s="46"/>
    </row>
    <row r="85" spans="1:4" x14ac:dyDescent="0.25">
      <c r="A85" s="54"/>
      <c r="B85" s="54"/>
      <c r="C85" s="54"/>
      <c r="D85" s="54"/>
    </row>
    <row r="86" spans="1:4" x14ac:dyDescent="0.25">
      <c r="A86" s="54"/>
      <c r="B86" s="54"/>
      <c r="C86" s="54"/>
      <c r="D86" s="54"/>
    </row>
    <row r="87" spans="1:4" x14ac:dyDescent="0.25">
      <c r="A87" s="55" t="s">
        <v>46</v>
      </c>
      <c r="B87" s="55" t="s">
        <v>47</v>
      </c>
      <c r="C87" s="54"/>
      <c r="D87" s="55" t="s">
        <v>48</v>
      </c>
    </row>
    <row r="88" spans="1:4" x14ac:dyDescent="0.25">
      <c r="A88" s="55" t="s">
        <v>49</v>
      </c>
      <c r="B88" s="54" t="s">
        <v>50</v>
      </c>
      <c r="C88" s="54"/>
      <c r="D88" s="54" t="s">
        <v>51</v>
      </c>
    </row>
    <row r="89" spans="1:4" x14ac:dyDescent="0.25">
      <c r="A89" s="55" t="s">
        <v>52</v>
      </c>
      <c r="B89" s="56" t="s">
        <v>53</v>
      </c>
      <c r="C89" s="54"/>
      <c r="D89" s="54" t="s">
        <v>54</v>
      </c>
    </row>
  </sheetData>
  <mergeCells count="15">
    <mergeCell ref="A68:A69"/>
    <mergeCell ref="B68:B69"/>
    <mergeCell ref="C68:C69"/>
    <mergeCell ref="A27:D27"/>
    <mergeCell ref="A37:A38"/>
    <mergeCell ref="B37:B38"/>
    <mergeCell ref="C37:C38"/>
    <mergeCell ref="A50:A51"/>
    <mergeCell ref="C50:C51"/>
    <mergeCell ref="A1:D1"/>
    <mergeCell ref="A2:D2"/>
    <mergeCell ref="A3:D3"/>
    <mergeCell ref="A4:D4"/>
    <mergeCell ref="A6:A7"/>
    <mergeCell ref="C6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workbookViewId="0">
      <selection sqref="A1:D1"/>
    </sheetView>
  </sheetViews>
  <sheetFormatPr baseColWidth="10" defaultRowHeight="15" x14ac:dyDescent="0.25"/>
  <cols>
    <col min="1" max="1" width="63.7109375" bestFit="1" customWidth="1"/>
    <col min="2" max="2" width="27.85546875" bestFit="1" customWidth="1"/>
    <col min="3" max="3" width="22.85546875" customWidth="1"/>
    <col min="4" max="4" width="27.1406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4" t="s">
        <v>1</v>
      </c>
      <c r="B2" s="5"/>
      <c r="C2" s="5"/>
      <c r="D2" s="6"/>
    </row>
    <row r="3" spans="1:4" x14ac:dyDescent="0.25">
      <c r="A3" s="4" t="s">
        <v>2</v>
      </c>
      <c r="B3" s="5"/>
      <c r="C3" s="5"/>
      <c r="D3" s="6"/>
    </row>
    <row r="4" spans="1:4" ht="15.75" thickBot="1" x14ac:dyDescent="0.3">
      <c r="A4" s="7" t="s">
        <v>3</v>
      </c>
      <c r="B4" s="8"/>
      <c r="C4" s="8"/>
      <c r="D4" s="9"/>
    </row>
    <row r="5" spans="1:4" ht="15.75" thickBot="1" x14ac:dyDescent="0.3">
      <c r="A5" s="10"/>
      <c r="B5" s="10"/>
      <c r="C5" s="10"/>
      <c r="D5" s="10"/>
    </row>
    <row r="6" spans="1:4" x14ac:dyDescent="0.25">
      <c r="A6" s="11" t="s">
        <v>4</v>
      </c>
      <c r="B6" s="12" t="s">
        <v>5</v>
      </c>
      <c r="C6" s="13" t="s">
        <v>6</v>
      </c>
      <c r="D6" s="12" t="s">
        <v>7</v>
      </c>
    </row>
    <row r="7" spans="1:4" ht="15.75" thickBot="1" x14ac:dyDescent="0.3">
      <c r="A7" s="14"/>
      <c r="B7" s="15" t="s">
        <v>8</v>
      </c>
      <c r="C7" s="16"/>
      <c r="D7" s="15" t="s">
        <v>9</v>
      </c>
    </row>
    <row r="8" spans="1:4" x14ac:dyDescent="0.25">
      <c r="A8" s="17" t="s">
        <v>10</v>
      </c>
      <c r="B8" s="18">
        <f>SUM(B9:B11)</f>
        <v>91702202.310000002</v>
      </c>
      <c r="C8" s="18">
        <f>SUM(C9:C11)</f>
        <v>95422996.310000002</v>
      </c>
      <c r="D8" s="18">
        <f>SUM(D9:D11)</f>
        <v>95422996.310000002</v>
      </c>
    </row>
    <row r="9" spans="1:4" x14ac:dyDescent="0.25">
      <c r="A9" s="19" t="s">
        <v>11</v>
      </c>
      <c r="B9" s="20">
        <v>51179021.310000002</v>
      </c>
      <c r="C9" s="20">
        <v>54692246.990000002</v>
      </c>
      <c r="D9" s="20">
        <v>54692246.990000002</v>
      </c>
    </row>
    <row r="10" spans="1:4" x14ac:dyDescent="0.25">
      <c r="A10" s="19" t="s">
        <v>12</v>
      </c>
      <c r="B10" s="20">
        <v>40523181</v>
      </c>
      <c r="C10" s="20">
        <v>40730749.32</v>
      </c>
      <c r="D10" s="20">
        <v>40730749.32</v>
      </c>
    </row>
    <row r="11" spans="1:4" x14ac:dyDescent="0.25">
      <c r="A11" s="19" t="s">
        <v>13</v>
      </c>
      <c r="B11" s="20">
        <f>B47</f>
        <v>0</v>
      </c>
      <c r="C11" s="20">
        <f>C47</f>
        <v>0</v>
      </c>
      <c r="D11" s="20">
        <f>D47</f>
        <v>0</v>
      </c>
    </row>
    <row r="12" spans="1:4" x14ac:dyDescent="0.25">
      <c r="A12" s="17"/>
      <c r="B12" s="20"/>
      <c r="C12" s="20"/>
      <c r="D12" s="20"/>
    </row>
    <row r="13" spans="1:4" x14ac:dyDescent="0.25">
      <c r="A13" s="17" t="s">
        <v>14</v>
      </c>
      <c r="B13" s="18">
        <f>SUM(B14:B15)</f>
        <v>93144658.200000003</v>
      </c>
      <c r="C13" s="18">
        <f>SUM(C14:C15)</f>
        <v>94064572.020000011</v>
      </c>
      <c r="D13" s="18">
        <f>SUM(D14:D15)</f>
        <v>94064572.020000011</v>
      </c>
    </row>
    <row r="14" spans="1:4" x14ac:dyDescent="0.25">
      <c r="A14" s="19" t="s">
        <v>15</v>
      </c>
      <c r="B14" s="20">
        <v>52621477.200000003</v>
      </c>
      <c r="C14" s="20">
        <v>53601844.920000002</v>
      </c>
      <c r="D14" s="20">
        <v>53601844.920000002</v>
      </c>
    </row>
    <row r="15" spans="1:4" x14ac:dyDescent="0.25">
      <c r="A15" s="19" t="s">
        <v>16</v>
      </c>
      <c r="B15" s="20">
        <v>40523181</v>
      </c>
      <c r="C15" s="20">
        <v>40462727.100000001</v>
      </c>
      <c r="D15" s="20">
        <v>40462727.100000001</v>
      </c>
    </row>
    <row r="16" spans="1:4" x14ac:dyDescent="0.25">
      <c r="A16" s="21"/>
      <c r="B16" s="20"/>
      <c r="C16" s="20"/>
      <c r="D16" s="20"/>
    </row>
    <row r="17" spans="1:4" x14ac:dyDescent="0.25">
      <c r="A17" s="17" t="s">
        <v>17</v>
      </c>
      <c r="B17" s="22"/>
      <c r="C17" s="18">
        <f>SUM(C18:C19)</f>
        <v>0</v>
      </c>
      <c r="D17" s="18">
        <f>SUM(D18:D19)</f>
        <v>0</v>
      </c>
    </row>
    <row r="18" spans="1:4" x14ac:dyDescent="0.25">
      <c r="A18" s="19" t="s">
        <v>18</v>
      </c>
      <c r="B18" s="22"/>
      <c r="C18" s="20"/>
      <c r="D18" s="20"/>
    </row>
    <row r="19" spans="1:4" ht="25.5" x14ac:dyDescent="0.25">
      <c r="A19" s="19" t="s">
        <v>19</v>
      </c>
      <c r="B19" s="22"/>
      <c r="C19" s="20"/>
      <c r="D19" s="20"/>
    </row>
    <row r="20" spans="1:4" x14ac:dyDescent="0.25">
      <c r="A20" s="21"/>
      <c r="B20" s="20"/>
      <c r="C20" s="20"/>
      <c r="D20" s="20"/>
    </row>
    <row r="21" spans="1:4" x14ac:dyDescent="0.25">
      <c r="A21" s="17" t="s">
        <v>20</v>
      </c>
      <c r="B21" s="18">
        <f>B8-B13+B17</f>
        <v>-1442455.8900000006</v>
      </c>
      <c r="C21" s="17">
        <f>C8-C13+C17</f>
        <v>1358424.2899999917</v>
      </c>
      <c r="D21" s="17">
        <f>D8-D13+D17</f>
        <v>1358424.2899999917</v>
      </c>
    </row>
    <row r="22" spans="1:4" x14ac:dyDescent="0.25">
      <c r="A22" s="17"/>
      <c r="B22" s="20"/>
      <c r="C22" s="21"/>
      <c r="D22" s="21"/>
    </row>
    <row r="23" spans="1:4" x14ac:dyDescent="0.25">
      <c r="A23" s="17" t="s">
        <v>21</v>
      </c>
      <c r="B23" s="18">
        <f>B21-B11</f>
        <v>-1442455.8900000006</v>
      </c>
      <c r="C23" s="17">
        <f>C21-C11</f>
        <v>1358424.2899999917</v>
      </c>
      <c r="D23" s="17">
        <f>D21-D11</f>
        <v>1358424.2899999917</v>
      </c>
    </row>
    <row r="24" spans="1:4" x14ac:dyDescent="0.25">
      <c r="A24" s="17"/>
      <c r="B24" s="20"/>
      <c r="C24" s="21"/>
      <c r="D24" s="21"/>
    </row>
    <row r="25" spans="1:4" ht="25.5" x14ac:dyDescent="0.25">
      <c r="A25" s="17" t="s">
        <v>22</v>
      </c>
      <c r="B25" s="18">
        <f>B23-B17</f>
        <v>-1442455.8900000006</v>
      </c>
      <c r="C25" s="18">
        <f>C23-C17</f>
        <v>1358424.2899999917</v>
      </c>
      <c r="D25" s="18">
        <f>D23-D17</f>
        <v>1358424.2899999917</v>
      </c>
    </row>
    <row r="26" spans="1:4" ht="15.75" thickBot="1" x14ac:dyDescent="0.3">
      <c r="A26" s="23"/>
      <c r="B26" s="24"/>
      <c r="C26" s="24"/>
      <c r="D26" s="24"/>
    </row>
    <row r="27" spans="1:4" ht="15.75" thickBot="1" x14ac:dyDescent="0.3">
      <c r="A27" s="25"/>
      <c r="B27" s="25"/>
      <c r="C27" s="25"/>
      <c r="D27" s="25"/>
    </row>
    <row r="28" spans="1:4" ht="15.75" thickBot="1" x14ac:dyDescent="0.3">
      <c r="A28" s="26" t="s">
        <v>23</v>
      </c>
      <c r="B28" s="27" t="s">
        <v>24</v>
      </c>
      <c r="C28" s="27" t="s">
        <v>6</v>
      </c>
      <c r="D28" s="27" t="s">
        <v>25</v>
      </c>
    </row>
    <row r="29" spans="1:4" x14ac:dyDescent="0.25">
      <c r="A29" s="28"/>
      <c r="B29" s="20"/>
      <c r="C29" s="20"/>
      <c r="D29" s="20"/>
    </row>
    <row r="30" spans="1:4" x14ac:dyDescent="0.25">
      <c r="A30" s="17" t="s">
        <v>26</v>
      </c>
      <c r="B30" s="18">
        <f>SUM(B31:B32)</f>
        <v>0</v>
      </c>
      <c r="C30" s="17">
        <f>SUM(C31:C32)</f>
        <v>0</v>
      </c>
      <c r="D30" s="17">
        <f>SUM(D31:D32)</f>
        <v>0</v>
      </c>
    </row>
    <row r="31" spans="1:4" x14ac:dyDescent="0.25">
      <c r="A31" s="19" t="s">
        <v>27</v>
      </c>
      <c r="B31" s="20"/>
      <c r="C31" s="21"/>
      <c r="D31" s="21"/>
    </row>
    <row r="32" spans="1:4" x14ac:dyDescent="0.25">
      <c r="A32" s="19" t="s">
        <v>28</v>
      </c>
      <c r="B32" s="20"/>
      <c r="C32" s="21"/>
      <c r="D32" s="21"/>
    </row>
    <row r="33" spans="1:4" x14ac:dyDescent="0.25">
      <c r="A33" s="17"/>
      <c r="B33" s="20"/>
      <c r="C33" s="20"/>
      <c r="D33" s="20"/>
    </row>
    <row r="34" spans="1:4" x14ac:dyDescent="0.25">
      <c r="A34" s="17" t="s">
        <v>29</v>
      </c>
      <c r="B34" s="18">
        <f>B25-B30</f>
        <v>-1442455.8900000006</v>
      </c>
      <c r="C34" s="18">
        <f>C25-C30</f>
        <v>1358424.2899999917</v>
      </c>
      <c r="D34" s="18">
        <f>D25-D30</f>
        <v>1358424.2899999917</v>
      </c>
    </row>
    <row r="35" spans="1:4" ht="15.75" thickBot="1" x14ac:dyDescent="0.3">
      <c r="A35" s="29"/>
      <c r="B35" s="30"/>
      <c r="C35" s="30"/>
      <c r="D35" s="30"/>
    </row>
    <row r="36" spans="1:4" ht="15.75" thickBot="1" x14ac:dyDescent="0.3">
      <c r="A36" s="31"/>
      <c r="B36" s="31"/>
      <c r="C36" s="31"/>
      <c r="D36" s="31"/>
    </row>
    <row r="37" spans="1:4" x14ac:dyDescent="0.25">
      <c r="A37" s="32" t="s">
        <v>23</v>
      </c>
      <c r="B37" s="33" t="s">
        <v>30</v>
      </c>
      <c r="C37" s="34" t="s">
        <v>6</v>
      </c>
      <c r="D37" s="35" t="s">
        <v>7</v>
      </c>
    </row>
    <row r="38" spans="1:4" ht="15.75" thickBot="1" x14ac:dyDescent="0.3">
      <c r="A38" s="36"/>
      <c r="B38" s="37"/>
      <c r="C38" s="38"/>
      <c r="D38" s="39" t="s">
        <v>25</v>
      </c>
    </row>
    <row r="39" spans="1:4" x14ac:dyDescent="0.25">
      <c r="A39" s="40"/>
      <c r="B39" s="41"/>
      <c r="C39" s="41"/>
      <c r="D39" s="41"/>
    </row>
    <row r="40" spans="1:4" x14ac:dyDescent="0.25">
      <c r="A40" s="42" t="s">
        <v>31</v>
      </c>
      <c r="B40" s="43">
        <f>SUM(B41:B42)</f>
        <v>0</v>
      </c>
      <c r="C40" s="43">
        <f>SUM(C41:C42)</f>
        <v>0</v>
      </c>
      <c r="D40" s="43">
        <f>SUM(D41:D42)</f>
        <v>0</v>
      </c>
    </row>
    <row r="41" spans="1:4" x14ac:dyDescent="0.25">
      <c r="A41" s="44" t="s">
        <v>32</v>
      </c>
      <c r="B41" s="41"/>
      <c r="C41" s="45"/>
      <c r="D41" s="45"/>
    </row>
    <row r="42" spans="1:4" x14ac:dyDescent="0.25">
      <c r="A42" s="44" t="s">
        <v>33</v>
      </c>
      <c r="B42" s="41"/>
      <c r="C42" s="45"/>
      <c r="D42" s="45"/>
    </row>
    <row r="43" spans="1:4" x14ac:dyDescent="0.25">
      <c r="A43" s="42" t="s">
        <v>34</v>
      </c>
      <c r="B43" s="43">
        <f>SUM(B44:B45)</f>
        <v>0</v>
      </c>
      <c r="C43" s="43">
        <f>SUM(C44:C45)</f>
        <v>0</v>
      </c>
      <c r="D43" s="43">
        <f>SUM(D44:D45)</f>
        <v>0</v>
      </c>
    </row>
    <row r="44" spans="1:4" x14ac:dyDescent="0.25">
      <c r="A44" s="44" t="s">
        <v>35</v>
      </c>
      <c r="B44" s="41"/>
      <c r="C44" s="45"/>
      <c r="D44" s="45"/>
    </row>
    <row r="45" spans="1:4" x14ac:dyDescent="0.25">
      <c r="A45" s="44" t="s">
        <v>36</v>
      </c>
      <c r="B45" s="41"/>
      <c r="C45" s="45"/>
      <c r="D45" s="45"/>
    </row>
    <row r="46" spans="1:4" x14ac:dyDescent="0.25">
      <c r="A46" s="42"/>
      <c r="B46" s="41"/>
      <c r="C46" s="41"/>
      <c r="D46" s="41"/>
    </row>
    <row r="47" spans="1:4" x14ac:dyDescent="0.25">
      <c r="A47" s="42" t="s">
        <v>37</v>
      </c>
      <c r="B47" s="43">
        <f>B40-B43</f>
        <v>0</v>
      </c>
      <c r="C47" s="42">
        <f>C40-C43</f>
        <v>0</v>
      </c>
      <c r="D47" s="42">
        <f>D40-D43</f>
        <v>0</v>
      </c>
    </row>
    <row r="48" spans="1:4" ht="15.75" thickBot="1" x14ac:dyDescent="0.3">
      <c r="A48" s="46"/>
      <c r="B48" s="47"/>
      <c r="C48" s="46"/>
      <c r="D48" s="46"/>
    </row>
    <row r="49" spans="1:4" ht="15.75" thickBot="1" x14ac:dyDescent="0.3">
      <c r="A49" s="31"/>
      <c r="B49" s="31"/>
      <c r="C49" s="31"/>
      <c r="D49" s="31"/>
    </row>
    <row r="50" spans="1:4" x14ac:dyDescent="0.25">
      <c r="A50" s="32" t="s">
        <v>23</v>
      </c>
      <c r="B50" s="35" t="s">
        <v>5</v>
      </c>
      <c r="C50" s="34" t="s">
        <v>6</v>
      </c>
      <c r="D50" s="35" t="s">
        <v>7</v>
      </c>
    </row>
    <row r="51" spans="1:4" ht="15.75" thickBot="1" x14ac:dyDescent="0.3">
      <c r="A51" s="36"/>
      <c r="B51" s="39" t="s">
        <v>24</v>
      </c>
      <c r="C51" s="38"/>
      <c r="D51" s="39" t="s">
        <v>25</v>
      </c>
    </row>
    <row r="52" spans="1:4" x14ac:dyDescent="0.25">
      <c r="A52" s="40"/>
      <c r="B52" s="41"/>
      <c r="C52" s="41"/>
      <c r="D52" s="41"/>
    </row>
    <row r="53" spans="1:4" x14ac:dyDescent="0.25">
      <c r="A53" s="45" t="s">
        <v>38</v>
      </c>
      <c r="B53" s="41">
        <f>B9</f>
        <v>51179021.310000002</v>
      </c>
      <c r="C53" s="45">
        <f>C9</f>
        <v>54692246.990000002</v>
      </c>
      <c r="D53" s="45">
        <f>D9</f>
        <v>54692246.990000002</v>
      </c>
    </row>
    <row r="54" spans="1:4" x14ac:dyDescent="0.25">
      <c r="A54" s="45"/>
      <c r="B54" s="41"/>
      <c r="C54" s="45"/>
      <c r="D54" s="45"/>
    </row>
    <row r="55" spans="1:4" ht="25.5" x14ac:dyDescent="0.25">
      <c r="A55" s="48" t="s">
        <v>39</v>
      </c>
      <c r="B55" s="41">
        <f>B41-B44</f>
        <v>0</v>
      </c>
      <c r="C55" s="45">
        <f>C41-C44</f>
        <v>0</v>
      </c>
      <c r="D55" s="45">
        <f>D41-D44</f>
        <v>0</v>
      </c>
    </row>
    <row r="56" spans="1:4" x14ac:dyDescent="0.25">
      <c r="A56" s="44" t="s">
        <v>32</v>
      </c>
      <c r="B56" s="41">
        <f>B41</f>
        <v>0</v>
      </c>
      <c r="C56" s="45">
        <f>C41</f>
        <v>0</v>
      </c>
      <c r="D56" s="45">
        <f>D41</f>
        <v>0</v>
      </c>
    </row>
    <row r="57" spans="1:4" x14ac:dyDescent="0.25">
      <c r="A57" s="44" t="s">
        <v>35</v>
      </c>
      <c r="B57" s="41">
        <f>B44</f>
        <v>0</v>
      </c>
      <c r="C57" s="45">
        <f>C44</f>
        <v>0</v>
      </c>
      <c r="D57" s="45">
        <f>D44</f>
        <v>0</v>
      </c>
    </row>
    <row r="58" spans="1:4" x14ac:dyDescent="0.25">
      <c r="A58" s="49"/>
      <c r="B58" s="41"/>
      <c r="C58" s="45"/>
      <c r="D58" s="45"/>
    </row>
    <row r="59" spans="1:4" x14ac:dyDescent="0.25">
      <c r="A59" s="49" t="s">
        <v>15</v>
      </c>
      <c r="B59" s="41">
        <f>B14</f>
        <v>52621477.200000003</v>
      </c>
      <c r="C59" s="41">
        <f>C14</f>
        <v>53601844.920000002</v>
      </c>
      <c r="D59" s="41">
        <f>D14</f>
        <v>53601844.920000002</v>
      </c>
    </row>
    <row r="60" spans="1:4" x14ac:dyDescent="0.25">
      <c r="A60" s="49"/>
      <c r="B60" s="41"/>
      <c r="C60" s="41"/>
      <c r="D60" s="41"/>
    </row>
    <row r="61" spans="1:4" x14ac:dyDescent="0.25">
      <c r="A61" s="49" t="s">
        <v>18</v>
      </c>
      <c r="B61" s="50"/>
      <c r="C61" s="41">
        <f>C18</f>
        <v>0</v>
      </c>
      <c r="D61" s="41">
        <f>D18</f>
        <v>0</v>
      </c>
    </row>
    <row r="62" spans="1:4" x14ac:dyDescent="0.25">
      <c r="A62" s="49"/>
      <c r="B62" s="41"/>
      <c r="C62" s="41"/>
      <c r="D62" s="41"/>
    </row>
    <row r="63" spans="1:4" x14ac:dyDescent="0.25">
      <c r="A63" s="51" t="s">
        <v>40</v>
      </c>
      <c r="B63" s="43">
        <f>B53+B55-B59+B61</f>
        <v>-1442455.8900000006</v>
      </c>
      <c r="C63" s="42">
        <f>C53+C55-C59+C61</f>
        <v>1090402.0700000003</v>
      </c>
      <c r="D63" s="42">
        <f>D53+D55-D59+D61</f>
        <v>1090402.0700000003</v>
      </c>
    </row>
    <row r="64" spans="1:4" x14ac:dyDescent="0.25">
      <c r="A64" s="51"/>
      <c r="B64" s="43"/>
      <c r="C64" s="42"/>
      <c r="D64" s="42"/>
    </row>
    <row r="65" spans="1:4" ht="25.5" x14ac:dyDescent="0.25">
      <c r="A65" s="52" t="s">
        <v>41</v>
      </c>
      <c r="B65" s="43">
        <f>B63-B55</f>
        <v>-1442455.8900000006</v>
      </c>
      <c r="C65" s="42">
        <f>C63-C55</f>
        <v>1090402.0700000003</v>
      </c>
      <c r="D65" s="42">
        <f>D63-D55</f>
        <v>1090402.0700000003</v>
      </c>
    </row>
    <row r="66" spans="1:4" ht="15.75" thickBot="1" x14ac:dyDescent="0.3">
      <c r="A66" s="46"/>
      <c r="B66" s="47"/>
      <c r="C66" s="46"/>
      <c r="D66" s="46"/>
    </row>
    <row r="67" spans="1:4" ht="15.75" thickBot="1" x14ac:dyDescent="0.3">
      <c r="A67" s="31"/>
      <c r="B67" s="31"/>
      <c r="C67" s="31"/>
      <c r="D67" s="31"/>
    </row>
    <row r="68" spans="1:4" x14ac:dyDescent="0.25">
      <c r="A68" s="32" t="s">
        <v>23</v>
      </c>
      <c r="B68" s="33" t="s">
        <v>30</v>
      </c>
      <c r="C68" s="34" t="s">
        <v>6</v>
      </c>
      <c r="D68" s="35" t="s">
        <v>7</v>
      </c>
    </row>
    <row r="69" spans="1:4" ht="15.75" thickBot="1" x14ac:dyDescent="0.3">
      <c r="A69" s="36"/>
      <c r="B69" s="37"/>
      <c r="C69" s="38"/>
      <c r="D69" s="39" t="s">
        <v>25</v>
      </c>
    </row>
    <row r="70" spans="1:4" x14ac:dyDescent="0.25">
      <c r="A70" s="40"/>
      <c r="B70" s="41"/>
      <c r="C70" s="41"/>
      <c r="D70" s="41"/>
    </row>
    <row r="71" spans="1:4" x14ac:dyDescent="0.25">
      <c r="A71" s="45" t="s">
        <v>12</v>
      </c>
      <c r="B71" s="41">
        <f>B10</f>
        <v>40523181</v>
      </c>
      <c r="C71" s="45">
        <f>C10</f>
        <v>40730749.32</v>
      </c>
      <c r="D71" s="45">
        <f>D10</f>
        <v>40730749.32</v>
      </c>
    </row>
    <row r="72" spans="1:4" x14ac:dyDescent="0.25">
      <c r="A72" s="45"/>
      <c r="B72" s="41"/>
      <c r="C72" s="45"/>
      <c r="D72" s="45"/>
    </row>
    <row r="73" spans="1:4" ht="25.5" x14ac:dyDescent="0.25">
      <c r="A73" s="53" t="s">
        <v>42</v>
      </c>
      <c r="B73" s="41">
        <f>B74-B75</f>
        <v>0</v>
      </c>
      <c r="C73" s="45">
        <f>C74-C75</f>
        <v>0</v>
      </c>
      <c r="D73" s="45">
        <f>D74-D75</f>
        <v>0</v>
      </c>
    </row>
    <row r="74" spans="1:4" x14ac:dyDescent="0.25">
      <c r="A74" s="44" t="s">
        <v>33</v>
      </c>
      <c r="B74" s="41">
        <f>B42</f>
        <v>0</v>
      </c>
      <c r="C74" s="45">
        <f>C42</f>
        <v>0</v>
      </c>
      <c r="D74" s="45">
        <f>D42</f>
        <v>0</v>
      </c>
    </row>
    <row r="75" spans="1:4" x14ac:dyDescent="0.25">
      <c r="A75" s="44" t="s">
        <v>36</v>
      </c>
      <c r="B75" s="41">
        <f>B45</f>
        <v>0</v>
      </c>
      <c r="C75" s="45">
        <f>C45</f>
        <v>0</v>
      </c>
      <c r="D75" s="45">
        <f>D45</f>
        <v>0</v>
      </c>
    </row>
    <row r="76" spans="1:4" x14ac:dyDescent="0.25">
      <c r="A76" s="49"/>
      <c r="B76" s="41"/>
      <c r="C76" s="45"/>
      <c r="D76" s="45"/>
    </row>
    <row r="77" spans="1:4" x14ac:dyDescent="0.25">
      <c r="A77" s="49" t="s">
        <v>43</v>
      </c>
      <c r="B77" s="41">
        <f>B15</f>
        <v>40523181</v>
      </c>
      <c r="C77" s="41">
        <f>C15</f>
        <v>40462727.100000001</v>
      </c>
      <c r="D77" s="41">
        <f>D15</f>
        <v>40462727.100000001</v>
      </c>
    </row>
    <row r="78" spans="1:4" x14ac:dyDescent="0.25">
      <c r="A78" s="49"/>
      <c r="B78" s="41"/>
      <c r="C78" s="41"/>
      <c r="D78" s="41"/>
    </row>
    <row r="79" spans="1:4" x14ac:dyDescent="0.25">
      <c r="A79" s="49" t="s">
        <v>19</v>
      </c>
      <c r="B79" s="50"/>
      <c r="C79" s="41">
        <f>C19</f>
        <v>0</v>
      </c>
      <c r="D79" s="41">
        <f>D19</f>
        <v>0</v>
      </c>
    </row>
    <row r="80" spans="1:4" x14ac:dyDescent="0.25">
      <c r="A80" s="49"/>
      <c r="B80" s="41"/>
      <c r="C80" s="41"/>
      <c r="D80" s="41"/>
    </row>
    <row r="81" spans="1:4" x14ac:dyDescent="0.25">
      <c r="A81" s="51" t="s">
        <v>44</v>
      </c>
      <c r="B81" s="43">
        <f>B71+B73-B77+B79</f>
        <v>0</v>
      </c>
      <c r="C81" s="42">
        <f>C71+C73-C77+C79</f>
        <v>268022.21999999881</v>
      </c>
      <c r="D81" s="42">
        <f>D71+D73-D77+D79</f>
        <v>268022.21999999881</v>
      </c>
    </row>
    <row r="82" spans="1:4" x14ac:dyDescent="0.25">
      <c r="A82" s="51"/>
      <c r="B82" s="43"/>
      <c r="C82" s="42"/>
      <c r="D82" s="42"/>
    </row>
    <row r="83" spans="1:4" ht="25.5" x14ac:dyDescent="0.25">
      <c r="A83" s="52" t="s">
        <v>45</v>
      </c>
      <c r="B83" s="43">
        <f>B81-B73</f>
        <v>0</v>
      </c>
      <c r="C83" s="42">
        <f>C81-C73</f>
        <v>268022.21999999881</v>
      </c>
      <c r="D83" s="42">
        <f>D81-D73</f>
        <v>268022.21999999881</v>
      </c>
    </row>
    <row r="84" spans="1:4" ht="15.75" thickBot="1" x14ac:dyDescent="0.3">
      <c r="A84" s="46"/>
      <c r="B84" s="47"/>
      <c r="C84" s="46"/>
      <c r="D84" s="46"/>
    </row>
    <row r="85" spans="1:4" x14ac:dyDescent="0.25">
      <c r="A85" s="54"/>
      <c r="B85" s="54"/>
      <c r="C85" s="54"/>
      <c r="D85" s="54"/>
    </row>
    <row r="86" spans="1:4" x14ac:dyDescent="0.25">
      <c r="A86" s="54"/>
      <c r="B86" s="54"/>
      <c r="C86" s="54"/>
      <c r="D86" s="54"/>
    </row>
    <row r="87" spans="1:4" x14ac:dyDescent="0.25">
      <c r="A87" s="55" t="s">
        <v>46</v>
      </c>
      <c r="B87" s="55" t="s">
        <v>47</v>
      </c>
      <c r="C87" s="54"/>
      <c r="D87" s="55" t="s">
        <v>48</v>
      </c>
    </row>
    <row r="88" spans="1:4" x14ac:dyDescent="0.25">
      <c r="A88" s="55" t="s">
        <v>49</v>
      </c>
      <c r="B88" s="54" t="s">
        <v>50</v>
      </c>
      <c r="C88" s="54"/>
      <c r="D88" s="54" t="s">
        <v>51</v>
      </c>
    </row>
    <row r="89" spans="1:4" x14ac:dyDescent="0.25">
      <c r="A89" s="55" t="s">
        <v>52</v>
      </c>
      <c r="B89" s="56" t="s">
        <v>53</v>
      </c>
      <c r="C89" s="54"/>
      <c r="D89" s="54" t="s">
        <v>54</v>
      </c>
    </row>
    <row r="90" spans="1:4" x14ac:dyDescent="0.25">
      <c r="A90" s="54"/>
      <c r="B90" s="54"/>
      <c r="C90" s="54"/>
      <c r="D90" s="54"/>
    </row>
  </sheetData>
  <mergeCells count="15">
    <mergeCell ref="A68:A69"/>
    <mergeCell ref="B68:B69"/>
    <mergeCell ref="C68:C69"/>
    <mergeCell ref="A27:D27"/>
    <mergeCell ref="A37:A38"/>
    <mergeCell ref="B37:B38"/>
    <mergeCell ref="C37:C38"/>
    <mergeCell ref="A50:A51"/>
    <mergeCell ref="C50:C51"/>
    <mergeCell ref="A1:D1"/>
    <mergeCell ref="A2:D2"/>
    <mergeCell ref="A3:D3"/>
    <mergeCell ref="A4:D4"/>
    <mergeCell ref="A6:A7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BP OCT</vt:lpstr>
      <vt:lpstr>BP NOV</vt:lpstr>
      <vt:lpstr>BP DIC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2021-01-14T22:46:07Z</dcterms:created>
  <dcterms:modified xsi:type="dcterms:W3CDTF">2021-01-14T22:47:21Z</dcterms:modified>
</cp:coreProperties>
</file>