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UENTA PUBLICA\1.1 ESTADOS FINANCIEROS\"/>
    </mc:Choice>
  </mc:AlternateContent>
  <xr:revisionPtr revIDLastSave="0" documentId="13_ncr:1_{9403F787-C313-49E6-8661-738AFD4FD0E0}" xr6:coauthVersionLast="43" xr6:coauthVersionMax="43" xr10:uidLastSave="{00000000-0000-0000-0000-000000000000}"/>
  <bookViews>
    <workbookView xWindow="825" yWindow="-120" windowWidth="19785" windowHeight="11760" xr2:uid="{00000000-000D-0000-FFFF-FFFF00000000}"/>
  </bookViews>
  <sheets>
    <sheet name="NOTAS" sheetId="1" r:id="rId1"/>
    <sheet name="Ingresos " sheetId="9" r:id="rId2"/>
    <sheet name="Egresos" sheetId="10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0" l="1"/>
  <c r="E7" i="10"/>
  <c r="E39" i="10" s="1"/>
  <c r="E15" i="9"/>
  <c r="E8" i="9"/>
  <c r="E21" i="9" s="1"/>
  <c r="D96" i="1" l="1"/>
  <c r="D92" i="1"/>
  <c r="D80" i="1"/>
  <c r="D73" i="1"/>
  <c r="D66" i="1"/>
  <c r="D61" i="1"/>
  <c r="D57" i="1"/>
  <c r="D44" i="1"/>
  <c r="D34" i="1"/>
  <c r="D23" i="1"/>
  <c r="D17" i="1"/>
  <c r="D13" i="1"/>
  <c r="D134" i="1" l="1"/>
  <c r="D117" i="1"/>
  <c r="D104" i="1"/>
</calcChain>
</file>

<file path=xl/sharedStrings.xml><?xml version="1.0" encoding="utf-8"?>
<sst xmlns="http://schemas.openxmlformats.org/spreadsheetml/2006/main" count="182" uniqueCount="158">
  <si>
    <t>FONDO</t>
  </si>
  <si>
    <t>IMPORTE</t>
  </si>
  <si>
    <t xml:space="preserve">FDOFM </t>
  </si>
  <si>
    <t xml:space="preserve">FDOGP </t>
  </si>
  <si>
    <t xml:space="preserve">FAPFM </t>
  </si>
  <si>
    <t xml:space="preserve">CONTINGENCIAS </t>
  </si>
  <si>
    <t>BANCOS: 2015</t>
  </si>
  <si>
    <t xml:space="preserve">REPO </t>
  </si>
  <si>
    <t xml:space="preserve">FAISM </t>
  </si>
  <si>
    <t>BANCOS: 2016</t>
  </si>
  <si>
    <t xml:space="preserve">PROAGUA </t>
  </si>
  <si>
    <t xml:space="preserve">FORT FINANC III </t>
  </si>
  <si>
    <t xml:space="preserve">BANCOS: 2017 </t>
  </si>
  <si>
    <t xml:space="preserve">FOFYR </t>
  </si>
  <si>
    <t xml:space="preserve">FORT FINAN II </t>
  </si>
  <si>
    <t>PROSSAPYS</t>
  </si>
  <si>
    <t>ESTADO DE ACTIVIDADES:</t>
  </si>
  <si>
    <t>AHORRO:</t>
  </si>
  <si>
    <t>ESTADO DE VARIACION EN LA HACIENDA PUBLICA:</t>
  </si>
  <si>
    <t>PATRIMONIO MUNICIPAL</t>
  </si>
  <si>
    <t>RESULTADO DE EJERCICIOS ANTERIORES</t>
  </si>
  <si>
    <t xml:space="preserve">AHORRO DE ESTE EJERCICIO </t>
  </si>
  <si>
    <t>TOTAL DE PATRIMONIO</t>
  </si>
  <si>
    <t>lo cual refleja el Patrimonio en el Estado Financiero correspondiente.</t>
  </si>
  <si>
    <t>ESTADO ANALITICO DEL ACTIVO</t>
  </si>
  <si>
    <t>ACTIVO CIRCULANTE</t>
  </si>
  <si>
    <t>ACTIVO NO CIRCULANTE</t>
  </si>
  <si>
    <t>SUMA DEL ACTIVO</t>
  </si>
  <si>
    <t>En el Activo Circulante, la cantidad mas representativa corresponde a bancos, lo cual se lleva el control</t>
  </si>
  <si>
    <t xml:space="preserve">de cada fondo, llevando a cabo las conciliaciones bancarias. El activo no circulante corresponde a los </t>
  </si>
  <si>
    <t>Bienes muebles e Inmuebles de los cuales se tiene un inventario.</t>
  </si>
  <si>
    <t>NOTAS DE GESTION ADMINISTRATIVA</t>
  </si>
  <si>
    <t>Introduccion.</t>
  </si>
  <si>
    <t>Los Estados Financieros del Municipio de Atotonilco el Grande, facilita la informacion financiera a la</t>
  </si>
  <si>
    <t>H. Asamblea Municipal, a la ciudadania en general, a las instancias del gobierno siendo la Contraloria</t>
  </si>
  <si>
    <t>del Estado y la Auditoria Superior del Estado.</t>
  </si>
  <si>
    <t>Panorama Economico y Financiero.</t>
  </si>
  <si>
    <t>El Municipio de Atotonilco el Grande, susau fuentes Financieras las obtienen de los Recursos Propios,</t>
  </si>
  <si>
    <t>Participaciones y Aportaciones Estatales y Federales y Recursos Extraordinarios.</t>
  </si>
  <si>
    <t>Autorizacion e Historia</t>
  </si>
  <si>
    <t>Organización y Objeto Social.</t>
  </si>
  <si>
    <t>a) Objeto Social:</t>
  </si>
  <si>
    <t>Administracion Publica Municipal</t>
  </si>
  <si>
    <t>b) Principal Actividad:</t>
  </si>
  <si>
    <t>Prestar Servicios Publicos a la Poblacion</t>
  </si>
  <si>
    <t>d) Regimen Juridico</t>
  </si>
  <si>
    <t>Persona Moral sin fines de lucro.</t>
  </si>
  <si>
    <t>e) Consideraciones Fiscales :</t>
  </si>
  <si>
    <t xml:space="preserve">Persona Moral no contribuyente por la percepcion de sus ingresos , Retenedor por pagos de servicios </t>
  </si>
  <si>
    <t>personales subordinados , de conformidad con el articulo, 110 y 113 de ley del impuesto sobre la renta.</t>
  </si>
  <si>
    <t>de la ley del impuesto sobre la renta</t>
  </si>
  <si>
    <t>retenedor por los pagos de arrendamiento de Inmuebles de conformidad con los articulos 102,141, y</t>
  </si>
  <si>
    <t>143 de la ley del impuesto sobre la renta</t>
  </si>
  <si>
    <t>Impuesto al valor agregado</t>
  </si>
  <si>
    <t>parrafo 30, de la ley del impuesto al valor agregado no esta obligado a realizar la retencion a que se</t>
  </si>
  <si>
    <t>refiere el articulo 1-A de dicha ley.</t>
  </si>
  <si>
    <t>retenedor de pagos de servicios personales independientes de acuerdo a los articulos 102,120, y 127</t>
  </si>
  <si>
    <r>
      <t xml:space="preserve">g) </t>
    </r>
    <r>
      <rPr>
        <u/>
        <sz val="11"/>
        <color theme="1"/>
        <rFont val="Calibri"/>
        <family val="2"/>
        <scheme val="minor"/>
      </rPr>
      <t>Impuesto Sobre Nominas</t>
    </r>
  </si>
  <si>
    <t>El Municipio de Atotonilco el Grande fue creado mediante decreto el dia 07 de junio del año 1862</t>
  </si>
  <si>
    <t xml:space="preserve">El H. Ayuntamiento de Atotonilco el Grande lleva el registro de los Bienes Muebles e Inmuebles </t>
  </si>
  <si>
    <t xml:space="preserve">El municipio no realiza actividades gravadas con el impuesto al valor agregado, y de conformidad con el </t>
  </si>
  <si>
    <t>se ha obserbado la normatividad emitida por el consejo nacional de armonizacion contable y las dispo-</t>
  </si>
  <si>
    <t>siciones legales aplicables, para el reconocimiento, valuacion y revelacion de los diferentes rubros de</t>
  </si>
  <si>
    <t xml:space="preserve">la informacion financiera, asi como las bases de medicion utilizadas para la elaboracion de los estados </t>
  </si>
  <si>
    <t>financieros.</t>
  </si>
  <si>
    <r>
      <t>BANCOS: 2014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</si>
  <si>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f) </t>
    </r>
    <r>
      <rPr>
        <u/>
        <sz val="11"/>
        <color theme="1"/>
        <rFont val="Calibri"/>
        <family val="2"/>
        <scheme val="minor"/>
      </rPr>
      <t>Impuesto sobre la Renta</t>
    </r>
    <r>
      <rPr>
        <sz val="11"/>
        <color theme="1"/>
        <rFont val="Calibri"/>
        <family val="2"/>
        <scheme val="minor"/>
      </rPr>
      <t xml:space="preserve"> </t>
    </r>
  </si>
  <si>
    <t xml:space="preserve">RETENC Y CONTRIB POR PAGAR 2016        </t>
  </si>
  <si>
    <t>FORTALCMTO FINANCIERO</t>
  </si>
  <si>
    <t>FORTALCMTO FINANCIERO III</t>
  </si>
  <si>
    <t xml:space="preserve">OTRAS CUENTAS POR PAGAR 2016        </t>
  </si>
  <si>
    <t>TOTAL</t>
  </si>
  <si>
    <t>Bases de Preparacion de los Estados Financieros</t>
  </si>
  <si>
    <t xml:space="preserve">                  NOTAS DE DESGLOSE</t>
  </si>
  <si>
    <t>H. AYUNTAMIENTO DE ATOTONILCO EL GRANDE, HIDALGO</t>
  </si>
  <si>
    <t>Conciliación entre los Egresos Presupuestarios y los Gastos Contables</t>
  </si>
  <si>
    <t>Conciliación entre los Ingresos Presupuestarios y Contables</t>
  </si>
  <si>
    <t>su domicilio fiscal es Palacio Municipal S/N Col. Centro Codigo Postal 43300.</t>
  </si>
  <si>
    <t>1. Total de egresos (presupuestarios)</t>
  </si>
  <si>
    <t>2. Menos egresos presupuestarios no contables</t>
  </si>
  <si>
    <t>3. Más Gasto Contables No Presupuestales</t>
  </si>
  <si>
    <t>4. Total de Gasto Contable (4 = 1 - 2 + 3)</t>
  </si>
  <si>
    <t>(Cifras en pesos)</t>
  </si>
  <si>
    <t>1. Ingresos Presupuestarios</t>
  </si>
  <si>
    <t>2. Más ingresos contables no presupuestarios</t>
  </si>
  <si>
    <t>3. Menos ingresos presupuestarios no contables</t>
  </si>
  <si>
    <t>4. Ingresos Contables (4 = 1 + 2 - 3)</t>
  </si>
  <si>
    <t>CAJA: El saldo de caja es de $ 343.14</t>
  </si>
  <si>
    <t>CONTINGENCIAS VIESCA</t>
  </si>
  <si>
    <t>FOPAEM</t>
  </si>
  <si>
    <t xml:space="preserve">FAFM </t>
  </si>
  <si>
    <t>IESPS</t>
  </si>
  <si>
    <t>CONC IMPTOS</t>
  </si>
  <si>
    <t>BANCOS: 2018</t>
  </si>
  <si>
    <t>FGP</t>
  </si>
  <si>
    <t>FFM</t>
  </si>
  <si>
    <t>IVFGD</t>
  </si>
  <si>
    <t>FOCOM</t>
  </si>
  <si>
    <t>PDR</t>
  </si>
  <si>
    <t>VIVIENDA</t>
  </si>
  <si>
    <t>ISR</t>
  </si>
  <si>
    <t>BANCOS: 2019</t>
  </si>
  <si>
    <t>ISAN</t>
  </si>
  <si>
    <t>IEPS TABACOS</t>
  </si>
  <si>
    <t>CISAN</t>
  </si>
  <si>
    <t>DEUDORES DIVERSOS: 2018</t>
  </si>
  <si>
    <t xml:space="preserve">FFM </t>
  </si>
  <si>
    <t>DEUDORES DIVERSOS: 2019</t>
  </si>
  <si>
    <t>REPO</t>
  </si>
  <si>
    <t>CONTINGENCIAS</t>
  </si>
  <si>
    <t xml:space="preserve">RETENC Y CONTRIB POR PAGAR 2018        </t>
  </si>
  <si>
    <t xml:space="preserve">PDR </t>
  </si>
  <si>
    <t xml:space="preserve">RETENC Y CONTRIB POR PAGAR 2019        </t>
  </si>
  <si>
    <t>c) Ejercicio Fiscal Enero - Diciembre 2019</t>
  </si>
  <si>
    <t xml:space="preserve">2.1 Ingresos Financieros 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</si>
  <si>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</si>
  <si>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</si>
  <si>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</si>
  <si>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</si>
  <si>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 xml:space="preserve"> 2.6 Otros ingresos contables no presupuestarios</t>
  </si>
  <si>
    <t>3.1 Aprovechamientos Patrimoniales</t>
  </si>
  <si>
    <t>3.2 Ingresos derivados de financiamientos</t>
  </si>
  <si>
    <t>3.3 Otros Ingresos presupuestarios no contables</t>
  </si>
  <si>
    <t xml:space="preserve">2.1 Materias Primas y Materiales de Producción y Comercialización </t>
  </si>
  <si>
    <t>2.2 Materiales y Suministros</t>
  </si>
  <si>
    <t>2.3 Mobiliario y Equipo de Administración</t>
  </si>
  <si>
    <t xml:space="preserve">2.4 Mobiliario y Equipo Educacional y Recreativo </t>
  </si>
  <si>
    <t xml:space="preserve">2.5 Equipo e Instrumental Médico y de Laboratorio </t>
  </si>
  <si>
    <t xml:space="preserve">2.6 Vehículos y Equipo de Transporte </t>
  </si>
  <si>
    <t xml:space="preserve">2.7 Equipo de Defensa y Seguridad </t>
  </si>
  <si>
    <t xml:space="preserve">2.8 Maquinaria, Otros Equipos y Herramientas </t>
  </si>
  <si>
    <t xml:space="preserve">2.9 Activos Biológicos </t>
  </si>
  <si>
    <t xml:space="preserve">2.10 Bienes Inmuebles </t>
  </si>
  <si>
    <t xml:space="preserve">2.11 Activos Intangibles </t>
  </si>
  <si>
    <t>2.12 Obra Pública en Bienes de Dominio Público</t>
  </si>
  <si>
    <t xml:space="preserve">2.13 Obra Pública en Bienes Propios </t>
  </si>
  <si>
    <t xml:space="preserve">2.14 Acciones y Participaciones de Capital </t>
  </si>
  <si>
    <t xml:space="preserve">2.15 Compra de Títulos y Valores </t>
  </si>
  <si>
    <t xml:space="preserve">2.16 Concesión de Préstamos </t>
  </si>
  <si>
    <t xml:space="preserve">2.17 Inversiones en Fideicomisos, Mandatos y Otros Análogos </t>
  </si>
  <si>
    <t xml:space="preserve">2.18 Provisiones para Contingencias y Otras Erogaciones Especiales </t>
  </si>
  <si>
    <t xml:space="preserve">2.19 Amortización de la Deuda Pública </t>
  </si>
  <si>
    <t xml:space="preserve">2.20 Adeudos de Ejercicios Fiscales Anteriores (ADEFAS) </t>
  </si>
  <si>
    <t>2.21 Otros Egresos Presupuestales No Contables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</si>
  <si>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</si>
  <si>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</si>
  <si>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</si>
  <si>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</si>
  <si>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</si>
  <si>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</si>
  <si>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Presupuestales</t>
  </si>
  <si>
    <t>ESTADO DE SITUACION FINANCIERA: AL 30 DE JUNIO DEL 2019</t>
  </si>
  <si>
    <t>FOFIN</t>
  </si>
  <si>
    <t>FAISM</t>
  </si>
  <si>
    <t>TOTAL DE INGRESOS ACUM. AL 30 DE JUNIO DEL 2019</t>
  </si>
  <si>
    <t>TOTAL DE EGRESOS   ACUM. AL 30 DE JUNIO DEL 2019</t>
  </si>
  <si>
    <t>NOTAS A LOS ESTADOS FINANCIEROS SEGUNDO TRIMESTRE 2019</t>
  </si>
  <si>
    <t>Correspondiente 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</si>
</sst>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Tahoma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44" fontId="0" fillId="2" borderId="0" xfId="1" applyFont="1" applyFill="1" applyAlignment="1">
      <alignment horizontal="right"/>
    </xf>
    <xf numFmtId="44" fontId="3" fillId="2" borderId="0" xfId="0" applyNumberFormat="1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44" fontId="0" fillId="2" borderId="0" xfId="1" applyFont="1" applyFill="1" applyAlignment="1">
      <alignment horizontal="left"/>
    </xf>
    <xf numFmtId="44" fontId="3" fillId="2" borderId="0" xfId="1" applyFont="1" applyFill="1" applyAlignment="1">
      <alignment horizontal="right"/>
    </xf>
    <xf numFmtId="44" fontId="0" fillId="0" borderId="0" xfId="0" applyNumberFormat="1"/>
    <xf numFmtId="0" fontId="0" fillId="0" borderId="0" xfId="0" applyAlignment="1">
      <alignment vertical="center"/>
    </xf>
    <xf numFmtId="44" fontId="0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4" fontId="0" fillId="0" borderId="0" xfId="1" applyFont="1" applyAlignment="1">
      <alignment horizontal="right"/>
    </xf>
    <xf numFmtId="0" fontId="4" fillId="0" borderId="0" xfId="0" applyFont="1" applyAlignment="1">
      <alignment vertical="center"/>
    </xf>
    <xf numFmtId="44" fontId="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3" xfId="0" applyNumberFormat="1" applyBorder="1"/>
    <xf numFmtId="44" fontId="0" fillId="0" borderId="2" xfId="0" applyNumberFormat="1" applyBorder="1"/>
    <xf numFmtId="0" fontId="4" fillId="0" borderId="0" xfId="0" applyFont="1" applyAlignment="1">
      <alignment horizontal="left"/>
    </xf>
    <xf numFmtId="0" fontId="4" fillId="0" borderId="0" xfId="0" applyFont="1"/>
    <xf numFmtId="3" fontId="10" fillId="0" borderId="0" xfId="0" applyNumberFormat="1" applyFont="1" applyAlignment="1">
      <alignment horizontal="right"/>
    </xf>
    <xf numFmtId="3" fontId="9" fillId="3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wrapText="1" indent="1"/>
    </xf>
    <xf numFmtId="3" fontId="11" fillId="0" borderId="13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3" fontId="10" fillId="2" borderId="0" xfId="0" applyNumberFormat="1" applyFont="1" applyFill="1" applyAlignment="1">
      <alignment horizontal="right"/>
    </xf>
    <xf numFmtId="3" fontId="10" fillId="2" borderId="13" xfId="0" applyNumberFormat="1" applyFont="1" applyFill="1" applyBorder="1" applyAlignment="1">
      <alignment horizontal="right"/>
    </xf>
    <xf numFmtId="3" fontId="11" fillId="2" borderId="12" xfId="0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 indent="1"/>
    </xf>
    <xf numFmtId="0" fontId="11" fillId="2" borderId="12" xfId="0" applyFont="1" applyFill="1" applyBorder="1" applyAlignment="1">
      <alignment horizontal="left" vertical="center" wrapText="1" indent="1"/>
    </xf>
    <xf numFmtId="3" fontId="11" fillId="2" borderId="13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0" fontId="11" fillId="2" borderId="1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10" fillId="2" borderId="0" xfId="0" applyFont="1" applyFill="1"/>
    <xf numFmtId="0" fontId="10" fillId="0" borderId="0" xfId="0" applyFont="1"/>
    <xf numFmtId="44" fontId="0" fillId="0" borderId="0" xfId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11" fillId="2" borderId="13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0" xfId="0" applyFont="1"/>
    <xf numFmtId="0" fontId="9" fillId="0" borderId="13" xfId="0" applyFont="1" applyBorder="1" applyAlignment="1">
      <alignment vertical="center"/>
    </xf>
    <xf numFmtId="0" fontId="11" fillId="0" borderId="13" xfId="0" applyFont="1" applyBorder="1" applyAlignment="1">
      <alignment horizontal="left" vertical="center" inden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2217646</xdr:colOff>
      <xdr:row>1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41935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9"/>
  <sheetViews>
    <sheetView tabSelected="1" zoomScale="83" zoomScaleNormal="83" workbookViewId="0">
      <selection activeCell="E131" sqref="E131"/>
    </sheetView>
  </sheetViews>
  <sheetFormatPr baseColWidth="10" defaultRowHeight="15" x14ac:dyDescent="0.25"/>
  <cols>
    <col min="1" max="1" width="3" style="1" customWidth="1"/>
    <col min="2" max="2" width="40.42578125" style="1" customWidth="1"/>
    <col min="3" max="3" width="25.28515625" style="15" customWidth="1"/>
    <col min="4" max="4" width="25.140625" style="1" customWidth="1"/>
    <col min="5" max="5" width="20.85546875" style="1" customWidth="1"/>
    <col min="6" max="6" width="15.140625" style="1" bestFit="1" customWidth="1"/>
    <col min="7" max="16384" width="11.42578125" style="1"/>
  </cols>
  <sheetData>
    <row r="1" spans="2:4" ht="39" customHeight="1" x14ac:dyDescent="0.25">
      <c r="B1" s="54" t="s">
        <v>73</v>
      </c>
      <c r="C1" s="54"/>
      <c r="D1" s="54"/>
    </row>
    <row r="2" spans="2:4" ht="39" customHeight="1" x14ac:dyDescent="0.25">
      <c r="B2" s="2"/>
      <c r="C2" s="2"/>
      <c r="D2" s="2"/>
    </row>
    <row r="3" spans="2:4" ht="24.75" customHeight="1" x14ac:dyDescent="0.25">
      <c r="B3" s="56" t="s">
        <v>151</v>
      </c>
      <c r="C3" s="56"/>
      <c r="D3" s="56"/>
    </row>
    <row r="4" spans="2:4" ht="24.75" customHeight="1" x14ac:dyDescent="0.25">
      <c r="B4" s="3"/>
      <c r="C4" s="3"/>
      <c r="D4" s="3"/>
    </row>
    <row r="5" spans="2:4" ht="24.75" customHeight="1" x14ac:dyDescent="0.25">
      <c r="B5" s="55" t="s">
        <v>87</v>
      </c>
      <c r="C5" s="55"/>
      <c r="D5" s="4"/>
    </row>
    <row r="6" spans="2:4" ht="24.75" customHeight="1" x14ac:dyDescent="0.25">
      <c r="B6" s="5"/>
      <c r="C6" s="5"/>
      <c r="D6" s="4"/>
    </row>
    <row r="7" spans="2:4" ht="24.75" customHeight="1" x14ac:dyDescent="0.25">
      <c r="B7" s="5"/>
      <c r="C7" s="5"/>
      <c r="D7" s="4"/>
    </row>
    <row r="8" spans="2:4" x14ac:dyDescent="0.25">
      <c r="B8" s="6" t="s">
        <v>0</v>
      </c>
      <c r="C8" s="7" t="s">
        <v>1</v>
      </c>
      <c r="D8" s="8" t="s">
        <v>71</v>
      </c>
    </row>
    <row r="9" spans="2:4" x14ac:dyDescent="0.25">
      <c r="B9" s="6"/>
      <c r="C9" s="7"/>
      <c r="D9" s="8"/>
    </row>
    <row r="10" spans="2:4" x14ac:dyDescent="0.25">
      <c r="B10" s="6"/>
      <c r="C10" s="7"/>
      <c r="D10" s="4"/>
    </row>
    <row r="11" spans="2:4" x14ac:dyDescent="0.25">
      <c r="B11" s="53" t="s">
        <v>65</v>
      </c>
      <c r="C11" s="53"/>
      <c r="D11" s="53"/>
    </row>
    <row r="12" spans="2:4" x14ac:dyDescent="0.25">
      <c r="B12" s="17" t="s">
        <v>5</v>
      </c>
      <c r="C12" s="18">
        <v>58727.54</v>
      </c>
      <c r="D12"/>
    </row>
    <row r="13" spans="2:4" x14ac:dyDescent="0.25">
      <c r="B13" s="17"/>
      <c r="C13" s="18"/>
      <c r="D13" s="16">
        <f>SUM(C12:C12)</f>
        <v>58727.54</v>
      </c>
    </row>
    <row r="14" spans="2:4" x14ac:dyDescent="0.25">
      <c r="B14" s="53" t="s">
        <v>6</v>
      </c>
      <c r="C14" s="53"/>
      <c r="D14" s="53"/>
    </row>
    <row r="15" spans="2:4" x14ac:dyDescent="0.25">
      <c r="B15" s="17" t="s">
        <v>3</v>
      </c>
      <c r="C15" s="18">
        <v>7650.82</v>
      </c>
      <c r="D15"/>
    </row>
    <row r="16" spans="2:4" x14ac:dyDescent="0.25">
      <c r="B16" s="17" t="s">
        <v>88</v>
      </c>
      <c r="C16" s="18">
        <v>19462.509999999998</v>
      </c>
      <c r="D16" s="16"/>
    </row>
    <row r="17" spans="2:4" x14ac:dyDescent="0.25">
      <c r="B17" s="17" t="s">
        <v>89</v>
      </c>
      <c r="C17" s="18">
        <v>3018.54</v>
      </c>
      <c r="D17" s="16">
        <f>SUM(C15:C17)</f>
        <v>30131.87</v>
      </c>
    </row>
    <row r="18" spans="2:4" x14ac:dyDescent="0.25">
      <c r="B18" s="53" t="s">
        <v>9</v>
      </c>
      <c r="C18" s="53"/>
      <c r="D18" s="53"/>
    </row>
    <row r="19" spans="2:4" x14ac:dyDescent="0.25">
      <c r="B19" s="17" t="s">
        <v>2</v>
      </c>
      <c r="C19" s="18">
        <v>44666.54</v>
      </c>
      <c r="D19"/>
    </row>
    <row r="20" spans="2:4" x14ac:dyDescent="0.25">
      <c r="B20" s="17" t="s">
        <v>8</v>
      </c>
      <c r="C20" s="18">
        <v>20644.95</v>
      </c>
      <c r="D20"/>
    </row>
    <row r="21" spans="2:4" x14ac:dyDescent="0.25">
      <c r="B21" s="17" t="s">
        <v>10</v>
      </c>
      <c r="C21" s="18">
        <v>52414.31</v>
      </c>
      <c r="D21"/>
    </row>
    <row r="22" spans="2:4" x14ac:dyDescent="0.25">
      <c r="B22" s="17" t="s">
        <v>11</v>
      </c>
      <c r="C22" s="18">
        <v>3723.63</v>
      </c>
      <c r="D22"/>
    </row>
    <row r="23" spans="2:4" x14ac:dyDescent="0.25">
      <c r="B23" s="17"/>
      <c r="C23" s="18"/>
      <c r="D23" s="16">
        <f>SUM(C19:C22)</f>
        <v>121449.43000000001</v>
      </c>
    </row>
    <row r="24" spans="2:4" x14ac:dyDescent="0.25">
      <c r="B24" s="53" t="s">
        <v>12</v>
      </c>
      <c r="C24" s="53"/>
      <c r="D24" s="53"/>
    </row>
    <row r="25" spans="2:4" x14ac:dyDescent="0.25">
      <c r="B25" s="17" t="s">
        <v>7</v>
      </c>
      <c r="C25" s="18">
        <v>2432.5100000000002</v>
      </c>
      <c r="D25"/>
    </row>
    <row r="26" spans="2:4" x14ac:dyDescent="0.25">
      <c r="B26" s="17" t="s">
        <v>2</v>
      </c>
      <c r="C26" s="18">
        <v>66316.36</v>
      </c>
      <c r="D26"/>
    </row>
    <row r="27" spans="2:4" x14ac:dyDescent="0.25">
      <c r="B27" s="17" t="s">
        <v>3</v>
      </c>
      <c r="C27" s="18">
        <v>16414.810000000001</v>
      </c>
      <c r="D27"/>
    </row>
    <row r="28" spans="2:4" x14ac:dyDescent="0.25">
      <c r="B28" s="17" t="s">
        <v>8</v>
      </c>
      <c r="C28" s="18">
        <v>31315.03</v>
      </c>
      <c r="D28"/>
    </row>
    <row r="29" spans="2:4" x14ac:dyDescent="0.25">
      <c r="B29" s="17" t="s">
        <v>90</v>
      </c>
      <c r="C29" s="18">
        <v>30.39</v>
      </c>
      <c r="D29"/>
    </row>
    <row r="30" spans="2:4" x14ac:dyDescent="0.25">
      <c r="B30" s="17" t="s">
        <v>91</v>
      </c>
      <c r="C30" s="18">
        <v>21327.16</v>
      </c>
      <c r="D30"/>
    </row>
    <row r="31" spans="2:4" x14ac:dyDescent="0.25">
      <c r="B31" s="17" t="s">
        <v>13</v>
      </c>
      <c r="C31" s="18">
        <v>979.27</v>
      </c>
      <c r="D31"/>
    </row>
    <row r="32" spans="2:4" x14ac:dyDescent="0.25">
      <c r="B32" s="17" t="s">
        <v>92</v>
      </c>
      <c r="C32" s="18">
        <v>-5970.09</v>
      </c>
      <c r="D32"/>
    </row>
    <row r="33" spans="2:4" x14ac:dyDescent="0.25">
      <c r="B33" s="17" t="s">
        <v>14</v>
      </c>
      <c r="C33" s="18">
        <v>80641.5</v>
      </c>
      <c r="D33"/>
    </row>
    <row r="34" spans="2:4" x14ac:dyDescent="0.25">
      <c r="B34" s="17"/>
      <c r="C34" s="18"/>
      <c r="D34" s="16">
        <f>SUM(C25:C33)</f>
        <v>213486.93999999997</v>
      </c>
    </row>
    <row r="35" spans="2:4" x14ac:dyDescent="0.25">
      <c r="B35" s="53" t="s">
        <v>93</v>
      </c>
      <c r="C35" s="53"/>
      <c r="D35" s="53"/>
    </row>
    <row r="36" spans="2:4" x14ac:dyDescent="0.25">
      <c r="B36" s="17" t="s">
        <v>7</v>
      </c>
      <c r="C36" s="18">
        <v>27079.62</v>
      </c>
      <c r="D36" s="16"/>
    </row>
    <row r="37" spans="2:4" x14ac:dyDescent="0.25">
      <c r="B37" s="17" t="s">
        <v>94</v>
      </c>
      <c r="C37" s="18">
        <v>39255.15</v>
      </c>
      <c r="D37" s="16"/>
    </row>
    <row r="38" spans="2:4" x14ac:dyDescent="0.25">
      <c r="B38" s="17" t="s">
        <v>95</v>
      </c>
      <c r="C38" s="18">
        <v>30847.59</v>
      </c>
      <c r="D38" s="16"/>
    </row>
    <row r="39" spans="2:4" x14ac:dyDescent="0.25">
      <c r="B39" s="17" t="s">
        <v>8</v>
      </c>
      <c r="C39" s="18">
        <v>232676.86</v>
      </c>
      <c r="D39" s="16"/>
    </row>
    <row r="40" spans="2:4" x14ac:dyDescent="0.25">
      <c r="B40" s="17" t="s">
        <v>90</v>
      </c>
      <c r="C40" s="18">
        <v>9410.93</v>
      </c>
      <c r="D40" s="16"/>
    </row>
    <row r="41" spans="2:4" x14ac:dyDescent="0.25">
      <c r="B41" s="17" t="s">
        <v>97</v>
      </c>
      <c r="C41" s="18">
        <v>4844.34</v>
      </c>
      <c r="D41" s="16"/>
    </row>
    <row r="42" spans="2:4" x14ac:dyDescent="0.25">
      <c r="B42" s="17" t="s">
        <v>98</v>
      </c>
      <c r="C42" s="18">
        <v>17141.52</v>
      </c>
      <c r="D42" s="16"/>
    </row>
    <row r="43" spans="2:4" x14ac:dyDescent="0.25">
      <c r="B43" s="17" t="s">
        <v>99</v>
      </c>
      <c r="C43" s="18">
        <v>3934.39</v>
      </c>
      <c r="D43" s="16"/>
    </row>
    <row r="44" spans="2:4" x14ac:dyDescent="0.25">
      <c r="B44" s="17" t="s">
        <v>100</v>
      </c>
      <c r="C44" s="18">
        <v>1615609.89</v>
      </c>
      <c r="D44" s="16">
        <f>SUM(C36:C44)</f>
        <v>1980800.29</v>
      </c>
    </row>
    <row r="45" spans="2:4" x14ac:dyDescent="0.25">
      <c r="B45" s="53" t="s">
        <v>101</v>
      </c>
      <c r="C45" s="53"/>
      <c r="D45" s="53"/>
    </row>
    <row r="46" spans="2:4" x14ac:dyDescent="0.25">
      <c r="B46" s="17" t="s">
        <v>7</v>
      </c>
      <c r="C46" s="51">
        <v>972284.98</v>
      </c>
      <c r="D46" s="16"/>
    </row>
    <row r="47" spans="2:4" x14ac:dyDescent="0.25">
      <c r="B47" s="17" t="s">
        <v>94</v>
      </c>
      <c r="C47" s="18">
        <v>1781278.24</v>
      </c>
      <c r="D47" s="16"/>
    </row>
    <row r="48" spans="2:4" x14ac:dyDescent="0.25">
      <c r="B48" s="17" t="s">
        <v>95</v>
      </c>
      <c r="C48" s="18">
        <v>1029722.02</v>
      </c>
      <c r="D48" s="16"/>
    </row>
    <row r="49" spans="2:4" x14ac:dyDescent="0.25">
      <c r="B49" s="17" t="s">
        <v>102</v>
      </c>
      <c r="C49" s="18">
        <v>45861.97</v>
      </c>
      <c r="D49" s="16"/>
    </row>
    <row r="50" spans="2:4" x14ac:dyDescent="0.25">
      <c r="B50" s="17" t="s">
        <v>103</v>
      </c>
      <c r="C50" s="18">
        <v>290968.78000000003</v>
      </c>
      <c r="D50" s="16"/>
    </row>
    <row r="51" spans="2:4" x14ac:dyDescent="0.25">
      <c r="B51" s="17" t="s">
        <v>96</v>
      </c>
      <c r="C51" s="18">
        <v>97934.52</v>
      </c>
      <c r="D51" s="16"/>
    </row>
    <row r="52" spans="2:4" x14ac:dyDescent="0.25">
      <c r="B52" s="17" t="s">
        <v>104</v>
      </c>
      <c r="C52" s="18">
        <v>10446.4</v>
      </c>
      <c r="D52" s="16"/>
    </row>
    <row r="53" spans="2:4" x14ac:dyDescent="0.25">
      <c r="B53" s="17" t="s">
        <v>13</v>
      </c>
      <c r="C53" s="18">
        <v>101439.96</v>
      </c>
      <c r="D53" s="16"/>
    </row>
    <row r="54" spans="2:4" x14ac:dyDescent="0.25">
      <c r="B54" s="17" t="s">
        <v>8</v>
      </c>
      <c r="C54" s="18">
        <v>12371355.710000001</v>
      </c>
      <c r="D54" s="16"/>
    </row>
    <row r="55" spans="2:4" x14ac:dyDescent="0.25">
      <c r="B55" s="17" t="s">
        <v>90</v>
      </c>
      <c r="C55" s="18">
        <v>3152035.88</v>
      </c>
      <c r="D55" s="16"/>
    </row>
    <row r="56" spans="2:4" x14ac:dyDescent="0.25">
      <c r="B56" s="17" t="s">
        <v>100</v>
      </c>
      <c r="C56" s="18">
        <v>692825.51</v>
      </c>
      <c r="D56" s="16"/>
    </row>
    <row r="57" spans="2:4" x14ac:dyDescent="0.25">
      <c r="B57" s="17"/>
      <c r="C57" s="18"/>
      <c r="D57" s="16">
        <f>SUM(C46:C56)</f>
        <v>20546153.970000003</v>
      </c>
    </row>
    <row r="58" spans="2:4" x14ac:dyDescent="0.25">
      <c r="B58" s="53" t="s">
        <v>105</v>
      </c>
      <c r="C58" s="53"/>
      <c r="D58" s="53"/>
    </row>
    <row r="59" spans="2:4" x14ac:dyDescent="0.25">
      <c r="B59" s="17" t="s">
        <v>106</v>
      </c>
      <c r="C59" s="18">
        <v>35718.67</v>
      </c>
      <c r="D59"/>
    </row>
    <row r="60" spans="2:4" x14ac:dyDescent="0.25">
      <c r="B60" s="17" t="s">
        <v>104</v>
      </c>
      <c r="C60" s="18">
        <v>529.11</v>
      </c>
      <c r="D60"/>
    </row>
    <row r="61" spans="2:4" x14ac:dyDescent="0.25">
      <c r="B61" s="17"/>
      <c r="C61" s="18"/>
      <c r="D61" s="16">
        <f>SUM(C59:C60)</f>
        <v>36247.78</v>
      </c>
    </row>
    <row r="62" spans="2:4" x14ac:dyDescent="0.25">
      <c r="B62" s="53" t="s">
        <v>107</v>
      </c>
      <c r="C62" s="53"/>
      <c r="D62" s="53"/>
    </row>
    <row r="63" spans="2:4" x14ac:dyDescent="0.25">
      <c r="B63" s="17" t="s">
        <v>108</v>
      </c>
      <c r="C63" s="18">
        <v>246078.46</v>
      </c>
      <c r="D63"/>
    </row>
    <row r="64" spans="2:4" x14ac:dyDescent="0.25">
      <c r="B64" s="17" t="s">
        <v>94</v>
      </c>
      <c r="C64" s="18">
        <v>12900</v>
      </c>
      <c r="D64"/>
    </row>
    <row r="65" spans="2:4" x14ac:dyDescent="0.25">
      <c r="B65" s="17" t="s">
        <v>8</v>
      </c>
      <c r="C65" s="18">
        <v>513495.62</v>
      </c>
      <c r="D65"/>
    </row>
    <row r="66" spans="2:4" x14ac:dyDescent="0.25">
      <c r="B66" s="17"/>
      <c r="C66" s="18"/>
      <c r="D66" s="16">
        <f>SUM(C63:C65)</f>
        <v>772474.08</v>
      </c>
    </row>
    <row r="67" spans="2:4" x14ac:dyDescent="0.25">
      <c r="B67" s="53" t="s">
        <v>67</v>
      </c>
      <c r="C67" s="53"/>
      <c r="D67" s="53"/>
    </row>
    <row r="68" spans="2:4" x14ac:dyDescent="0.25">
      <c r="B68" s="17" t="s">
        <v>7</v>
      </c>
      <c r="C68" s="18">
        <v>819.11</v>
      </c>
      <c r="D68"/>
    </row>
    <row r="69" spans="2:4" x14ac:dyDescent="0.25">
      <c r="B69" s="17" t="s">
        <v>4</v>
      </c>
      <c r="C69" s="18">
        <v>7592.73</v>
      </c>
      <c r="D69"/>
    </row>
    <row r="70" spans="2:4" x14ac:dyDescent="0.25">
      <c r="B70" s="17" t="s">
        <v>15</v>
      </c>
      <c r="C70" s="18">
        <v>12924.5</v>
      </c>
      <c r="D70"/>
    </row>
    <row r="71" spans="2:4" x14ac:dyDescent="0.25">
      <c r="B71" s="17" t="s">
        <v>68</v>
      </c>
      <c r="C71" s="18">
        <v>32996.559999999998</v>
      </c>
      <c r="D71"/>
    </row>
    <row r="72" spans="2:4" x14ac:dyDescent="0.25">
      <c r="B72" s="17" t="s">
        <v>69</v>
      </c>
      <c r="C72" s="18">
        <v>16190.22</v>
      </c>
      <c r="D72"/>
    </row>
    <row r="73" spans="2:4" x14ac:dyDescent="0.25">
      <c r="B73" s="17"/>
      <c r="C73" s="18"/>
      <c r="D73" s="16">
        <f>SUM(C68:C72)</f>
        <v>70523.12</v>
      </c>
    </row>
    <row r="74" spans="2:4" x14ac:dyDescent="0.25">
      <c r="B74" s="17"/>
      <c r="C74" s="18"/>
      <c r="D74" s="16"/>
    </row>
    <row r="75" spans="2:4" x14ac:dyDescent="0.25">
      <c r="B75" s="17"/>
      <c r="C75" s="18"/>
      <c r="D75" s="16"/>
    </row>
    <row r="76" spans="2:4" x14ac:dyDescent="0.25">
      <c r="B76" s="17"/>
      <c r="C76" s="18"/>
      <c r="D76"/>
    </row>
    <row r="77" spans="2:4" x14ac:dyDescent="0.25">
      <c r="B77" s="53" t="s">
        <v>70</v>
      </c>
      <c r="C77" s="53"/>
      <c r="D77" s="53"/>
    </row>
    <row r="78" spans="2:4" x14ac:dyDescent="0.25">
      <c r="B78" s="19"/>
      <c r="C78" s="19"/>
      <c r="D78" s="19"/>
    </row>
    <row r="79" spans="2:4" x14ac:dyDescent="0.25">
      <c r="B79" s="47" t="s">
        <v>109</v>
      </c>
      <c r="C79" s="18">
        <v>1000</v>
      </c>
      <c r="D79" s="19"/>
    </row>
    <row r="80" spans="2:4" x14ac:dyDescent="0.25">
      <c r="B80" s="17"/>
      <c r="C80" s="18"/>
      <c r="D80" s="16">
        <f>SUM(C79)</f>
        <v>1000</v>
      </c>
    </row>
    <row r="81" spans="2:4" x14ac:dyDescent="0.25">
      <c r="B81" s="17"/>
      <c r="C81" s="18"/>
      <c r="D81" s="16"/>
    </row>
    <row r="82" spans="2:4" x14ac:dyDescent="0.25">
      <c r="B82" s="17"/>
      <c r="C82" s="18"/>
      <c r="D82"/>
    </row>
    <row r="83" spans="2:4" x14ac:dyDescent="0.25">
      <c r="B83" s="17"/>
      <c r="C83" s="18"/>
      <c r="D83" s="16"/>
    </row>
    <row r="84" spans="2:4" x14ac:dyDescent="0.25">
      <c r="B84" s="53" t="s">
        <v>110</v>
      </c>
      <c r="C84" s="53"/>
      <c r="D84" s="53"/>
    </row>
    <row r="85" spans="2:4" x14ac:dyDescent="0.25">
      <c r="B85" s="19"/>
      <c r="C85" s="19"/>
      <c r="D85" s="19"/>
    </row>
    <row r="86" spans="2:4" x14ac:dyDescent="0.25">
      <c r="B86" s="19"/>
      <c r="C86" s="19"/>
      <c r="D86" s="19"/>
    </row>
    <row r="87" spans="2:4" x14ac:dyDescent="0.25">
      <c r="B87" s="17" t="s">
        <v>7</v>
      </c>
      <c r="C87" s="18">
        <v>0.77</v>
      </c>
      <c r="D87"/>
    </row>
    <row r="88" spans="2:4" x14ac:dyDescent="0.25">
      <c r="B88" s="17" t="s">
        <v>111</v>
      </c>
      <c r="C88" s="18">
        <v>17047.97</v>
      </c>
      <c r="D88"/>
    </row>
    <row r="89" spans="2:4" x14ac:dyDescent="0.25">
      <c r="B89" s="17" t="s">
        <v>152</v>
      </c>
      <c r="C89" s="18">
        <v>0.99</v>
      </c>
      <c r="D89"/>
    </row>
    <row r="90" spans="2:4" x14ac:dyDescent="0.25">
      <c r="B90" s="17" t="s">
        <v>153</v>
      </c>
      <c r="C90" s="18">
        <v>228629.75</v>
      </c>
      <c r="D90" s="16"/>
    </row>
    <row r="91" spans="2:4" x14ac:dyDescent="0.25">
      <c r="B91" s="17" t="s">
        <v>99</v>
      </c>
      <c r="C91" s="18">
        <v>5879.4</v>
      </c>
      <c r="D91" s="16"/>
    </row>
    <row r="92" spans="2:4" x14ac:dyDescent="0.25">
      <c r="B92" s="17"/>
      <c r="C92" s="18"/>
      <c r="D92" s="16">
        <f>SUM(C87:C91)</f>
        <v>251558.88</v>
      </c>
    </row>
    <row r="93" spans="2:4" x14ac:dyDescent="0.25">
      <c r="B93" s="53" t="s">
        <v>112</v>
      </c>
      <c r="C93" s="53"/>
      <c r="D93" s="53"/>
    </row>
    <row r="94" spans="2:4" x14ac:dyDescent="0.25">
      <c r="B94" s="17" t="s">
        <v>94</v>
      </c>
      <c r="C94" s="18">
        <v>96762.38</v>
      </c>
      <c r="D94" s="16"/>
    </row>
    <row r="95" spans="2:4" x14ac:dyDescent="0.25">
      <c r="B95" s="17" t="s">
        <v>90</v>
      </c>
      <c r="C95" s="18">
        <v>37316.42</v>
      </c>
      <c r="D95" s="16"/>
    </row>
    <row r="96" spans="2:4" x14ac:dyDescent="0.25">
      <c r="B96" s="17"/>
      <c r="C96" s="18"/>
      <c r="D96" s="16">
        <f>SUM(C94:C95)</f>
        <v>134078.79999999999</v>
      </c>
    </row>
    <row r="97" spans="2:5" x14ac:dyDescent="0.25">
      <c r="B97" s="21"/>
      <c r="C97" s="20"/>
      <c r="D97"/>
    </row>
    <row r="98" spans="2:5" x14ac:dyDescent="0.25">
      <c r="B98" s="21" t="s">
        <v>16</v>
      </c>
      <c r="C98" s="20"/>
      <c r="D98"/>
    </row>
    <row r="99" spans="2:5" x14ac:dyDescent="0.25">
      <c r="B99" s="21"/>
      <c r="C99" s="20"/>
      <c r="D99"/>
    </row>
    <row r="100" spans="2:5" x14ac:dyDescent="0.25">
      <c r="B100" s="17" t="s">
        <v>154</v>
      </c>
      <c r="C100" s="20"/>
      <c r="D100" s="22">
        <v>23379129.010000002</v>
      </c>
    </row>
    <row r="101" spans="2:5" x14ac:dyDescent="0.25">
      <c r="B101" s="17"/>
      <c r="C101" s="20"/>
      <c r="D101" s="22"/>
    </row>
    <row r="102" spans="2:5" x14ac:dyDescent="0.25">
      <c r="B102" s="17" t="s">
        <v>155</v>
      </c>
      <c r="C102" s="20"/>
      <c r="D102" s="22">
        <v>15600976.560000001</v>
      </c>
    </row>
    <row r="103" spans="2:5" x14ac:dyDescent="0.25">
      <c r="B103" s="17"/>
      <c r="C103" s="20"/>
      <c r="D103" s="22"/>
    </row>
    <row r="104" spans="2:5" ht="15.75" thickBot="1" x14ac:dyDescent="0.3">
      <c r="B104" s="23" t="s">
        <v>17</v>
      </c>
      <c r="C104" s="20"/>
      <c r="D104" s="24">
        <f>+D100-D102</f>
        <v>7778152.4500000011</v>
      </c>
      <c r="E104" s="10"/>
    </row>
    <row r="105" spans="2:5" ht="15.75" thickTop="1" x14ac:dyDescent="0.25">
      <c r="B105"/>
      <c r="C105" s="20"/>
      <c r="D105"/>
    </row>
    <row r="106" spans="2:5" x14ac:dyDescent="0.25">
      <c r="B106"/>
      <c r="C106" s="20"/>
      <c r="D106"/>
    </row>
    <row r="107" spans="2:5" x14ac:dyDescent="0.25">
      <c r="B107"/>
      <c r="C107" s="20"/>
      <c r="D107"/>
    </row>
    <row r="108" spans="2:5" x14ac:dyDescent="0.25">
      <c r="B108"/>
      <c r="C108" s="20"/>
      <c r="D108"/>
    </row>
    <row r="109" spans="2:5" x14ac:dyDescent="0.25">
      <c r="B109" s="21" t="s">
        <v>18</v>
      </c>
      <c r="C109" s="20"/>
      <c r="D109"/>
    </row>
    <row r="110" spans="2:5" x14ac:dyDescent="0.25">
      <c r="B110" s="21"/>
      <c r="C110" s="20"/>
      <c r="D110"/>
    </row>
    <row r="111" spans="2:5" x14ac:dyDescent="0.25">
      <c r="B111" t="s">
        <v>19</v>
      </c>
      <c r="C111" s="20"/>
      <c r="D111" s="16">
        <v>20789777.370000001</v>
      </c>
    </row>
    <row r="112" spans="2:5" x14ac:dyDescent="0.25">
      <c r="B112"/>
      <c r="C112" s="20"/>
      <c r="D112" s="16"/>
    </row>
    <row r="113" spans="2:7" x14ac:dyDescent="0.25">
      <c r="B113" t="s">
        <v>20</v>
      </c>
      <c r="C113" s="20"/>
      <c r="D113" s="16">
        <v>2183387.5699999998</v>
      </c>
    </row>
    <row r="114" spans="2:7" x14ac:dyDescent="0.25">
      <c r="B114"/>
      <c r="C114" s="20"/>
      <c r="D114" s="16"/>
    </row>
    <row r="115" spans="2:7" x14ac:dyDescent="0.25">
      <c r="B115" t="s">
        <v>21</v>
      </c>
      <c r="C115" s="20"/>
      <c r="D115" s="25">
        <v>21388244.940000001</v>
      </c>
    </row>
    <row r="116" spans="2:7" x14ac:dyDescent="0.25">
      <c r="B116"/>
      <c r="C116" s="20"/>
      <c r="D116" s="16"/>
    </row>
    <row r="117" spans="2:7" ht="15.75" thickBot="1" x14ac:dyDescent="0.3">
      <c r="B117" t="s">
        <v>22</v>
      </c>
      <c r="C117" s="20"/>
      <c r="D117" s="26">
        <f>SUM(D111:D115)</f>
        <v>44361409.880000003</v>
      </c>
    </row>
    <row r="118" spans="2:7" ht="15.75" thickTop="1" x14ac:dyDescent="0.25">
      <c r="B118"/>
      <c r="C118" s="20"/>
      <c r="D118" s="16"/>
      <c r="F118" s="10"/>
    </row>
    <row r="119" spans="2:7" x14ac:dyDescent="0.25">
      <c r="B119"/>
      <c r="C119" s="20"/>
      <c r="D119" s="16"/>
      <c r="F119" s="10"/>
    </row>
    <row r="120" spans="2:7" x14ac:dyDescent="0.25">
      <c r="B120"/>
      <c r="C120" s="20"/>
      <c r="D120" s="16"/>
      <c r="F120" s="10"/>
    </row>
    <row r="121" spans="2:7" x14ac:dyDescent="0.25">
      <c r="B121"/>
      <c r="C121" s="20"/>
      <c r="D121"/>
    </row>
    <row r="122" spans="2:7" x14ac:dyDescent="0.25">
      <c r="B122" s="52" t="s">
        <v>59</v>
      </c>
      <c r="C122" s="52"/>
      <c r="D122" s="52"/>
    </row>
    <row r="123" spans="2:7" x14ac:dyDescent="0.25">
      <c r="B123" t="s">
        <v>23</v>
      </c>
      <c r="C123" s="20"/>
      <c r="D123"/>
    </row>
    <row r="124" spans="2:7" x14ac:dyDescent="0.25">
      <c r="B124"/>
      <c r="C124" s="20"/>
      <c r="D124"/>
      <c r="G124" s="10"/>
    </row>
    <row r="125" spans="2:7" x14ac:dyDescent="0.25">
      <c r="B125"/>
      <c r="C125" s="20"/>
      <c r="D125"/>
      <c r="G125" s="10"/>
    </row>
    <row r="126" spans="2:7" x14ac:dyDescent="0.25">
      <c r="B126"/>
      <c r="C126" s="20"/>
      <c r="D126"/>
      <c r="G126" s="10"/>
    </row>
    <row r="127" spans="2:7" x14ac:dyDescent="0.25">
      <c r="B127" t="s">
        <v>24</v>
      </c>
      <c r="C127" s="20"/>
      <c r="D127"/>
      <c r="G127" s="10"/>
    </row>
    <row r="128" spans="2:7" x14ac:dyDescent="0.25">
      <c r="B128"/>
      <c r="C128" s="20"/>
      <c r="D128"/>
      <c r="G128" s="10"/>
    </row>
    <row r="129" spans="2:7" x14ac:dyDescent="0.25">
      <c r="B129" t="s">
        <v>25</v>
      </c>
      <c r="C129" s="20"/>
      <c r="D129"/>
    </row>
    <row r="130" spans="2:7" x14ac:dyDescent="0.25">
      <c r="B130"/>
      <c r="C130" s="20"/>
      <c r="D130" s="16">
        <v>23798474.23</v>
      </c>
      <c r="G130" s="10"/>
    </row>
    <row r="131" spans="2:7" x14ac:dyDescent="0.25">
      <c r="B131" t="s">
        <v>26</v>
      </c>
      <c r="C131" s="20"/>
      <c r="D131" s="16"/>
    </row>
    <row r="132" spans="2:7" x14ac:dyDescent="0.25">
      <c r="B132"/>
      <c r="C132" s="20"/>
      <c r="D132" s="16">
        <v>21316850.670000002</v>
      </c>
    </row>
    <row r="133" spans="2:7" x14ac:dyDescent="0.25">
      <c r="B133" t="s">
        <v>27</v>
      </c>
      <c r="C133" s="20"/>
      <c r="D133" s="16"/>
    </row>
    <row r="134" spans="2:7" ht="15.75" thickBot="1" x14ac:dyDescent="0.3">
      <c r="B134"/>
      <c r="C134" s="20"/>
      <c r="D134" s="26">
        <f>D130+D132</f>
        <v>45115324.900000006</v>
      </c>
    </row>
    <row r="135" spans="2:7" ht="15.75" thickTop="1" x14ac:dyDescent="0.25">
      <c r="B135"/>
      <c r="C135" s="20"/>
      <c r="D135" s="16"/>
    </row>
    <row r="136" spans="2:7" x14ac:dyDescent="0.25">
      <c r="B136"/>
      <c r="C136" s="20"/>
      <c r="D136" s="16"/>
    </row>
    <row r="137" spans="2:7" x14ac:dyDescent="0.25">
      <c r="B137"/>
      <c r="C137" s="20"/>
      <c r="D137" s="16"/>
    </row>
    <row r="138" spans="2:7" ht="14.25" customHeight="1" x14ac:dyDescent="0.25">
      <c r="B138" s="48" t="s">
        <v>28</v>
      </c>
      <c r="C138" s="48"/>
      <c r="D138" s="48"/>
    </row>
    <row r="139" spans="2:7" x14ac:dyDescent="0.25">
      <c r="B139" t="s">
        <v>29</v>
      </c>
      <c r="C139" s="20"/>
      <c r="D139"/>
    </row>
    <row r="140" spans="2:7" x14ac:dyDescent="0.25">
      <c r="B140" t="s">
        <v>30</v>
      </c>
      <c r="C140" s="20"/>
      <c r="D140"/>
    </row>
    <row r="141" spans="2:7" x14ac:dyDescent="0.25">
      <c r="B141"/>
      <c r="C141" s="20"/>
      <c r="D141"/>
    </row>
    <row r="142" spans="2:7" x14ac:dyDescent="0.25">
      <c r="B142"/>
      <c r="C142" s="20"/>
      <c r="D142"/>
    </row>
    <row r="143" spans="2:7" x14ac:dyDescent="0.25">
      <c r="B143"/>
      <c r="C143" s="20"/>
      <c r="D143"/>
    </row>
    <row r="144" spans="2:7" x14ac:dyDescent="0.25">
      <c r="B144"/>
      <c r="C144" s="20"/>
      <c r="D144"/>
    </row>
    <row r="145" spans="2:4" x14ac:dyDescent="0.25">
      <c r="B145" s="27" t="s">
        <v>156</v>
      </c>
      <c r="C145" s="20"/>
      <c r="D145"/>
    </row>
    <row r="146" spans="2:4" x14ac:dyDescent="0.25">
      <c r="B146"/>
      <c r="C146" s="20"/>
      <c r="D146"/>
    </row>
    <row r="147" spans="2:4" x14ac:dyDescent="0.25">
      <c r="B147" s="28" t="s">
        <v>31</v>
      </c>
      <c r="C147" s="20"/>
      <c r="D147"/>
    </row>
    <row r="148" spans="2:4" x14ac:dyDescent="0.25">
      <c r="B148"/>
      <c r="C148" s="20"/>
      <c r="D148"/>
    </row>
    <row r="149" spans="2:4" x14ac:dyDescent="0.25">
      <c r="B149" s="28" t="s">
        <v>32</v>
      </c>
      <c r="C149" s="20"/>
      <c r="D149"/>
    </row>
    <row r="150" spans="2:4" x14ac:dyDescent="0.25">
      <c r="B150"/>
      <c r="C150" s="20"/>
      <c r="D150"/>
    </row>
    <row r="151" spans="2:4" x14ac:dyDescent="0.25">
      <c r="B151" t="s">
        <v>33</v>
      </c>
      <c r="C151" s="20"/>
      <c r="D151"/>
    </row>
    <row r="152" spans="2:4" x14ac:dyDescent="0.25">
      <c r="B152" t="s">
        <v>34</v>
      </c>
      <c r="C152" s="20"/>
      <c r="D152"/>
    </row>
    <row r="153" spans="2:4" x14ac:dyDescent="0.25">
      <c r="B153" t="s">
        <v>35</v>
      </c>
      <c r="C153" s="20"/>
      <c r="D153"/>
    </row>
    <row r="154" spans="2:4" x14ac:dyDescent="0.25">
      <c r="B154"/>
      <c r="C154" s="20"/>
      <c r="D154"/>
    </row>
    <row r="155" spans="2:4" x14ac:dyDescent="0.25">
      <c r="B155"/>
      <c r="C155" s="20"/>
      <c r="D155"/>
    </row>
    <row r="156" spans="2:4" x14ac:dyDescent="0.25">
      <c r="B156" s="28" t="s">
        <v>36</v>
      </c>
      <c r="C156" s="20"/>
      <c r="D156"/>
    </row>
    <row r="157" spans="2:4" x14ac:dyDescent="0.25">
      <c r="B157"/>
      <c r="C157" s="20"/>
      <c r="D157"/>
    </row>
    <row r="158" spans="2:4" x14ac:dyDescent="0.25">
      <c r="B158" t="s">
        <v>37</v>
      </c>
      <c r="C158" s="20"/>
      <c r="D158"/>
    </row>
    <row r="159" spans="2:4" x14ac:dyDescent="0.25">
      <c r="B159" t="s">
        <v>38</v>
      </c>
      <c r="C159" s="20"/>
      <c r="D159"/>
    </row>
    <row r="160" spans="2:4" x14ac:dyDescent="0.25">
      <c r="B160"/>
      <c r="C160" s="20"/>
      <c r="D160"/>
    </row>
    <row r="161" spans="2:4" x14ac:dyDescent="0.25">
      <c r="B161" s="11" t="s">
        <v>39</v>
      </c>
      <c r="C161" s="9"/>
      <c r="D161" s="4"/>
    </row>
    <row r="162" spans="2:4" x14ac:dyDescent="0.25">
      <c r="B162" s="4"/>
      <c r="C162" s="9"/>
      <c r="D162" s="4"/>
    </row>
    <row r="163" spans="2:4" x14ac:dyDescent="0.25">
      <c r="B163" s="4" t="s">
        <v>58</v>
      </c>
      <c r="C163" s="9"/>
      <c r="D163" s="4"/>
    </row>
    <row r="164" spans="2:4" x14ac:dyDescent="0.25">
      <c r="B164" s="4" t="s">
        <v>77</v>
      </c>
      <c r="C164" s="9"/>
      <c r="D164" s="4"/>
    </row>
    <row r="165" spans="2:4" x14ac:dyDescent="0.25">
      <c r="B165" s="4"/>
      <c r="C165" s="9"/>
      <c r="D165" s="4"/>
    </row>
    <row r="166" spans="2:4" x14ac:dyDescent="0.25">
      <c r="B166" s="11" t="s">
        <v>40</v>
      </c>
      <c r="C166" s="9"/>
      <c r="D166" s="4"/>
    </row>
    <row r="167" spans="2:4" x14ac:dyDescent="0.25">
      <c r="B167" s="4"/>
      <c r="C167" s="9"/>
      <c r="D167" s="4"/>
    </row>
    <row r="168" spans="2:4" x14ac:dyDescent="0.25">
      <c r="B168" s="4" t="s">
        <v>41</v>
      </c>
      <c r="C168" s="9"/>
      <c r="D168" s="4"/>
    </row>
    <row r="169" spans="2:4" x14ac:dyDescent="0.25">
      <c r="B169" s="4" t="s">
        <v>42</v>
      </c>
      <c r="C169" s="9"/>
      <c r="D169" s="4"/>
    </row>
    <row r="170" spans="2:4" x14ac:dyDescent="0.25">
      <c r="B170" s="4" t="s">
        <v>43</v>
      </c>
      <c r="C170" s="9"/>
      <c r="D170" s="4"/>
    </row>
    <row r="171" spans="2:4" x14ac:dyDescent="0.25">
      <c r="B171" s="4" t="s">
        <v>44</v>
      </c>
      <c r="C171" s="9"/>
      <c r="D171" s="4"/>
    </row>
    <row r="172" spans="2:4" x14ac:dyDescent="0.25">
      <c r="B172" s="4" t="s">
        <v>113</v>
      </c>
      <c r="C172" s="9"/>
      <c r="D172" s="4"/>
    </row>
    <row r="173" spans="2:4" x14ac:dyDescent="0.25">
      <c r="B173" s="4" t="s">
        <v>45</v>
      </c>
      <c r="C173" s="9"/>
      <c r="D173" s="4"/>
    </row>
    <row r="174" spans="2:4" x14ac:dyDescent="0.25">
      <c r="B174" s="4"/>
      <c r="C174" s="9"/>
      <c r="D174" s="4"/>
    </row>
    <row r="175" spans="2:4" x14ac:dyDescent="0.25">
      <c r="B175" s="12"/>
      <c r="C175" s="9"/>
      <c r="D175" s="4"/>
    </row>
    <row r="176" spans="2:4" x14ac:dyDescent="0.25">
      <c r="B176" s="4" t="s">
        <v>46</v>
      </c>
      <c r="C176" s="12"/>
      <c r="D176" s="12"/>
    </row>
    <row r="177" spans="2:4" x14ac:dyDescent="0.25">
      <c r="B177" s="4" t="s">
        <v>47</v>
      </c>
      <c r="C177" s="9"/>
      <c r="D177" s="4"/>
    </row>
    <row r="178" spans="2:4" x14ac:dyDescent="0.25">
      <c r="B178" s="4" t="s">
        <v>66</v>
      </c>
      <c r="C178" s="9"/>
      <c r="D178" s="4"/>
    </row>
    <row r="179" spans="2:4" x14ac:dyDescent="0.25">
      <c r="B179" s="4" t="s">
        <v>46</v>
      </c>
      <c r="C179" s="9"/>
      <c r="D179" s="4"/>
    </row>
    <row r="180" spans="2:4" x14ac:dyDescent="0.25">
      <c r="B180" s="4" t="s">
        <v>48</v>
      </c>
      <c r="C180" s="9"/>
      <c r="D180" s="4"/>
    </row>
    <row r="181" spans="2:4" x14ac:dyDescent="0.25">
      <c r="B181" s="4" t="s">
        <v>49</v>
      </c>
      <c r="C181" s="9"/>
      <c r="D181" s="4"/>
    </row>
    <row r="182" spans="2:4" x14ac:dyDescent="0.25">
      <c r="B182" s="4"/>
      <c r="C182" s="9"/>
      <c r="D182" s="4"/>
    </row>
    <row r="183" spans="2:4" x14ac:dyDescent="0.25">
      <c r="B183" s="4"/>
      <c r="C183" s="9"/>
      <c r="D183" s="4"/>
    </row>
    <row r="184" spans="2:4" x14ac:dyDescent="0.25">
      <c r="B184" s="4" t="s">
        <v>56</v>
      </c>
      <c r="C184" s="9"/>
      <c r="D184" s="4"/>
    </row>
    <row r="185" spans="2:4" x14ac:dyDescent="0.25">
      <c r="B185" s="4" t="s">
        <v>50</v>
      </c>
      <c r="C185" s="9"/>
      <c r="D185" s="4"/>
    </row>
    <row r="186" spans="2:4" x14ac:dyDescent="0.25">
      <c r="B186" s="4"/>
      <c r="C186" s="9"/>
      <c r="D186" s="4"/>
    </row>
    <row r="187" spans="2:4" x14ac:dyDescent="0.25">
      <c r="B187" s="4"/>
      <c r="C187" s="9"/>
      <c r="D187" s="4"/>
    </row>
    <row r="188" spans="2:4" x14ac:dyDescent="0.25">
      <c r="B188" s="4" t="s">
        <v>51</v>
      </c>
      <c r="C188" s="9"/>
      <c r="D188" s="4"/>
    </row>
    <row r="189" spans="2:4" x14ac:dyDescent="0.25">
      <c r="B189" s="4" t="s">
        <v>52</v>
      </c>
      <c r="C189" s="9"/>
      <c r="D189" s="4"/>
    </row>
    <row r="190" spans="2:4" x14ac:dyDescent="0.25">
      <c r="B190" s="4"/>
      <c r="C190" s="9"/>
      <c r="D190" s="4"/>
    </row>
    <row r="191" spans="2:4" x14ac:dyDescent="0.25">
      <c r="B191" s="4"/>
      <c r="C191" s="9"/>
      <c r="D191" s="4"/>
    </row>
    <row r="192" spans="2:4" x14ac:dyDescent="0.25">
      <c r="B192" s="13" t="s">
        <v>53</v>
      </c>
      <c r="C192" s="9"/>
      <c r="D192" s="4"/>
    </row>
    <row r="193" spans="2:4" x14ac:dyDescent="0.25">
      <c r="B193" s="4"/>
      <c r="C193" s="9"/>
      <c r="D193" s="4"/>
    </row>
    <row r="194" spans="2:4" x14ac:dyDescent="0.25">
      <c r="B194" s="4" t="s">
        <v>60</v>
      </c>
      <c r="C194" s="9"/>
      <c r="D194" s="4"/>
    </row>
    <row r="195" spans="2:4" x14ac:dyDescent="0.25">
      <c r="B195" s="4" t="s">
        <v>54</v>
      </c>
      <c r="C195" s="9"/>
      <c r="D195" s="4"/>
    </row>
    <row r="196" spans="2:4" x14ac:dyDescent="0.25">
      <c r="B196" s="4" t="s">
        <v>55</v>
      </c>
      <c r="C196" s="9"/>
      <c r="D196" s="4"/>
    </row>
    <row r="197" spans="2:4" x14ac:dyDescent="0.25">
      <c r="B197" s="4"/>
      <c r="C197" s="9"/>
      <c r="D197" s="4"/>
    </row>
    <row r="198" spans="2:4" x14ac:dyDescent="0.25">
      <c r="B198" s="4"/>
      <c r="C198" s="9"/>
      <c r="D198" s="4"/>
    </row>
    <row r="199" spans="2:4" x14ac:dyDescent="0.25">
      <c r="B199" s="4" t="s">
        <v>57</v>
      </c>
      <c r="C199" s="9"/>
      <c r="D199" s="4"/>
    </row>
    <row r="200" spans="2:4" x14ac:dyDescent="0.25">
      <c r="B200" s="4"/>
      <c r="C200" s="9"/>
      <c r="D200" s="4"/>
    </row>
    <row r="201" spans="2:4" x14ac:dyDescent="0.25">
      <c r="B201" s="4"/>
      <c r="C201" s="9"/>
      <c r="D201" s="4"/>
    </row>
    <row r="202" spans="2:4" x14ac:dyDescent="0.25">
      <c r="B202" s="4" t="s">
        <v>72</v>
      </c>
      <c r="C202" s="9"/>
      <c r="D202" s="4"/>
    </row>
    <row r="203" spans="2:4" x14ac:dyDescent="0.25">
      <c r="B203" s="4"/>
      <c r="C203" s="9"/>
      <c r="D203" s="4"/>
    </row>
    <row r="204" spans="2:4" x14ac:dyDescent="0.25">
      <c r="B204" s="4" t="s">
        <v>61</v>
      </c>
      <c r="C204" s="9"/>
      <c r="D204" s="4"/>
    </row>
    <row r="205" spans="2:4" x14ac:dyDescent="0.25">
      <c r="B205" s="4" t="s">
        <v>62</v>
      </c>
      <c r="C205" s="9"/>
      <c r="D205" s="4"/>
    </row>
    <row r="206" spans="2:4" x14ac:dyDescent="0.25">
      <c r="B206" s="4" t="s">
        <v>63</v>
      </c>
      <c r="C206" s="9"/>
      <c r="D206" s="4"/>
    </row>
    <row r="207" spans="2:4" x14ac:dyDescent="0.25">
      <c r="B207" s="4" t="s">
        <v>64</v>
      </c>
      <c r="C207" s="9"/>
      <c r="D207" s="4"/>
    </row>
    <row r="208" spans="2:4" x14ac:dyDescent="0.25">
      <c r="B208" s="4"/>
      <c r="C208" s="9"/>
      <c r="D208" s="4"/>
    </row>
    <row r="209" spans="2:4" x14ac:dyDescent="0.25">
      <c r="B209" s="4"/>
      <c r="C209" s="9"/>
      <c r="D209" s="4"/>
    </row>
    <row r="210" spans="2:4" x14ac:dyDescent="0.25">
      <c r="B210" s="4"/>
      <c r="C210" s="9"/>
      <c r="D210" s="4"/>
    </row>
    <row r="211" spans="2:4" x14ac:dyDescent="0.25">
      <c r="B211" s="4"/>
      <c r="C211" s="9"/>
      <c r="D211" s="4"/>
    </row>
    <row r="212" spans="2:4" x14ac:dyDescent="0.25">
      <c r="B212" s="12"/>
      <c r="C212" s="14"/>
      <c r="D212" s="12"/>
    </row>
    <row r="213" spans="2:4" x14ac:dyDescent="0.25">
      <c r="B213" s="12"/>
      <c r="C213" s="14"/>
      <c r="D213" s="12"/>
    </row>
    <row r="214" spans="2:4" x14ac:dyDescent="0.25">
      <c r="B214" s="4"/>
      <c r="C214" s="14"/>
      <c r="D214" s="12"/>
    </row>
    <row r="215" spans="2:4" x14ac:dyDescent="0.25">
      <c r="B215" s="4"/>
      <c r="C215" s="9"/>
      <c r="D215" s="4"/>
    </row>
    <row r="216" spans="2:4" x14ac:dyDescent="0.25">
      <c r="B216" s="4"/>
      <c r="C216" s="9"/>
      <c r="D216" s="4"/>
    </row>
    <row r="217" spans="2:4" x14ac:dyDescent="0.25">
      <c r="B217" s="12"/>
      <c r="C217" s="14"/>
      <c r="D217" s="12"/>
    </row>
    <row r="218" spans="2:4" x14ac:dyDescent="0.25">
      <c r="B218" s="4"/>
      <c r="C218" s="14"/>
      <c r="D218" s="12"/>
    </row>
    <row r="219" spans="2:4" x14ac:dyDescent="0.25">
      <c r="C219" s="9"/>
      <c r="D219" s="4"/>
    </row>
  </sheetData>
  <mergeCells count="16">
    <mergeCell ref="B122:D122"/>
    <mergeCell ref="B35:D35"/>
    <mergeCell ref="B45:D45"/>
    <mergeCell ref="B93:D93"/>
    <mergeCell ref="B1:D1"/>
    <mergeCell ref="B5:C5"/>
    <mergeCell ref="B84:D84"/>
    <mergeCell ref="B3:D3"/>
    <mergeCell ref="B77:D77"/>
    <mergeCell ref="B11:D11"/>
    <mergeCell ref="B14:D14"/>
    <mergeCell ref="B18:D18"/>
    <mergeCell ref="B24:D24"/>
    <mergeCell ref="B58:D58"/>
    <mergeCell ref="B62:D62"/>
    <mergeCell ref="B67:D67"/>
  </mergeCells>
  <pageMargins left="0.7" right="0.7" top="0.75" bottom="0.75" header="0.3" footer="0.3"/>
  <pageSetup scale="94" orientation="portrait" r:id="rId1"/>
  <headerFooter>
    <oddHeader xml:space="preserve">&amp;L
&amp;C&amp;12NOTAS A LOS ESTADOS FINANCIEROS &amp;11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D4019-6683-4463-9C76-65DA51662E70}">
  <dimension ref="B2:G28"/>
  <sheetViews>
    <sheetView workbookViewId="0">
      <selection activeCell="D26" sqref="D26"/>
    </sheetView>
  </sheetViews>
  <sheetFormatPr baseColWidth="10" defaultRowHeight="12" x14ac:dyDescent="0.2"/>
  <cols>
    <col min="1" max="1" width="3.85546875" style="49" customWidth="1"/>
    <col min="2" max="2" width="4.42578125" style="49" customWidth="1"/>
    <col min="3" max="3" width="45.7109375" style="49" customWidth="1"/>
    <col min="4" max="4" width="18.5703125" style="49" customWidth="1"/>
    <col min="5" max="5" width="22.7109375" style="49" customWidth="1"/>
    <col min="6" max="6" width="11.42578125" style="49"/>
    <col min="7" max="7" width="11.7109375" style="49" customWidth="1"/>
    <col min="8" max="256" width="11.42578125" style="49"/>
    <col min="257" max="257" width="3.85546875" style="49" customWidth="1"/>
    <col min="258" max="258" width="4.42578125" style="49" customWidth="1"/>
    <col min="259" max="259" width="45.7109375" style="49" customWidth="1"/>
    <col min="260" max="260" width="18.5703125" style="49" customWidth="1"/>
    <col min="261" max="261" width="22.7109375" style="49" customWidth="1"/>
    <col min="262" max="262" width="11.42578125" style="49"/>
    <col min="263" max="263" width="11.7109375" style="49" customWidth="1"/>
    <col min="264" max="512" width="11.42578125" style="49"/>
    <col min="513" max="513" width="3.85546875" style="49" customWidth="1"/>
    <col min="514" max="514" width="4.42578125" style="49" customWidth="1"/>
    <col min="515" max="515" width="45.7109375" style="49" customWidth="1"/>
    <col min="516" max="516" width="18.5703125" style="49" customWidth="1"/>
    <col min="517" max="517" width="22.7109375" style="49" customWidth="1"/>
    <col min="518" max="518" width="11.42578125" style="49"/>
    <col min="519" max="519" width="11.7109375" style="49" customWidth="1"/>
    <col min="520" max="768" width="11.42578125" style="49"/>
    <col min="769" max="769" width="3.85546875" style="49" customWidth="1"/>
    <col min="770" max="770" width="4.42578125" style="49" customWidth="1"/>
    <col min="771" max="771" width="45.7109375" style="49" customWidth="1"/>
    <col min="772" max="772" width="18.5703125" style="49" customWidth="1"/>
    <col min="773" max="773" width="22.7109375" style="49" customWidth="1"/>
    <col min="774" max="774" width="11.42578125" style="49"/>
    <col min="775" max="775" width="11.7109375" style="49" customWidth="1"/>
    <col min="776" max="1024" width="11.42578125" style="49"/>
    <col min="1025" max="1025" width="3.85546875" style="49" customWidth="1"/>
    <col min="1026" max="1026" width="4.42578125" style="49" customWidth="1"/>
    <col min="1027" max="1027" width="45.7109375" style="49" customWidth="1"/>
    <col min="1028" max="1028" width="18.5703125" style="49" customWidth="1"/>
    <col min="1029" max="1029" width="22.7109375" style="49" customWidth="1"/>
    <col min="1030" max="1030" width="11.42578125" style="49"/>
    <col min="1031" max="1031" width="11.7109375" style="49" customWidth="1"/>
    <col min="1032" max="1280" width="11.42578125" style="49"/>
    <col min="1281" max="1281" width="3.85546875" style="49" customWidth="1"/>
    <col min="1282" max="1282" width="4.42578125" style="49" customWidth="1"/>
    <col min="1283" max="1283" width="45.7109375" style="49" customWidth="1"/>
    <col min="1284" max="1284" width="18.5703125" style="49" customWidth="1"/>
    <col min="1285" max="1285" width="22.7109375" style="49" customWidth="1"/>
    <col min="1286" max="1286" width="11.42578125" style="49"/>
    <col min="1287" max="1287" width="11.7109375" style="49" customWidth="1"/>
    <col min="1288" max="1536" width="11.42578125" style="49"/>
    <col min="1537" max="1537" width="3.85546875" style="49" customWidth="1"/>
    <col min="1538" max="1538" width="4.42578125" style="49" customWidth="1"/>
    <col min="1539" max="1539" width="45.7109375" style="49" customWidth="1"/>
    <col min="1540" max="1540" width="18.5703125" style="49" customWidth="1"/>
    <col min="1541" max="1541" width="22.7109375" style="49" customWidth="1"/>
    <col min="1542" max="1542" width="11.42578125" style="49"/>
    <col min="1543" max="1543" width="11.7109375" style="49" customWidth="1"/>
    <col min="1544" max="1792" width="11.42578125" style="49"/>
    <col min="1793" max="1793" width="3.85546875" style="49" customWidth="1"/>
    <col min="1794" max="1794" width="4.42578125" style="49" customWidth="1"/>
    <col min="1795" max="1795" width="45.7109375" style="49" customWidth="1"/>
    <col min="1796" max="1796" width="18.5703125" style="49" customWidth="1"/>
    <col min="1797" max="1797" width="22.7109375" style="49" customWidth="1"/>
    <col min="1798" max="1798" width="11.42578125" style="49"/>
    <col min="1799" max="1799" width="11.7109375" style="49" customWidth="1"/>
    <col min="1800" max="2048" width="11.42578125" style="49"/>
    <col min="2049" max="2049" width="3.85546875" style="49" customWidth="1"/>
    <col min="2050" max="2050" width="4.42578125" style="49" customWidth="1"/>
    <col min="2051" max="2051" width="45.7109375" style="49" customWidth="1"/>
    <col min="2052" max="2052" width="18.5703125" style="49" customWidth="1"/>
    <col min="2053" max="2053" width="22.7109375" style="49" customWidth="1"/>
    <col min="2054" max="2054" width="11.42578125" style="49"/>
    <col min="2055" max="2055" width="11.7109375" style="49" customWidth="1"/>
    <col min="2056" max="2304" width="11.42578125" style="49"/>
    <col min="2305" max="2305" width="3.85546875" style="49" customWidth="1"/>
    <col min="2306" max="2306" width="4.42578125" style="49" customWidth="1"/>
    <col min="2307" max="2307" width="45.7109375" style="49" customWidth="1"/>
    <col min="2308" max="2308" width="18.5703125" style="49" customWidth="1"/>
    <col min="2309" max="2309" width="22.7109375" style="49" customWidth="1"/>
    <col min="2310" max="2310" width="11.42578125" style="49"/>
    <col min="2311" max="2311" width="11.7109375" style="49" customWidth="1"/>
    <col min="2312" max="2560" width="11.42578125" style="49"/>
    <col min="2561" max="2561" width="3.85546875" style="49" customWidth="1"/>
    <col min="2562" max="2562" width="4.42578125" style="49" customWidth="1"/>
    <col min="2563" max="2563" width="45.7109375" style="49" customWidth="1"/>
    <col min="2564" max="2564" width="18.5703125" style="49" customWidth="1"/>
    <col min="2565" max="2565" width="22.7109375" style="49" customWidth="1"/>
    <col min="2566" max="2566" width="11.42578125" style="49"/>
    <col min="2567" max="2567" width="11.7109375" style="49" customWidth="1"/>
    <col min="2568" max="2816" width="11.42578125" style="49"/>
    <col min="2817" max="2817" width="3.85546875" style="49" customWidth="1"/>
    <col min="2818" max="2818" width="4.42578125" style="49" customWidth="1"/>
    <col min="2819" max="2819" width="45.7109375" style="49" customWidth="1"/>
    <col min="2820" max="2820" width="18.5703125" style="49" customWidth="1"/>
    <col min="2821" max="2821" width="22.7109375" style="49" customWidth="1"/>
    <col min="2822" max="2822" width="11.42578125" style="49"/>
    <col min="2823" max="2823" width="11.7109375" style="49" customWidth="1"/>
    <col min="2824" max="3072" width="11.42578125" style="49"/>
    <col min="3073" max="3073" width="3.85546875" style="49" customWidth="1"/>
    <col min="3074" max="3074" width="4.42578125" style="49" customWidth="1"/>
    <col min="3075" max="3075" width="45.7109375" style="49" customWidth="1"/>
    <col min="3076" max="3076" width="18.5703125" style="49" customWidth="1"/>
    <col min="3077" max="3077" width="22.7109375" style="49" customWidth="1"/>
    <col min="3078" max="3078" width="11.42578125" style="49"/>
    <col min="3079" max="3079" width="11.7109375" style="49" customWidth="1"/>
    <col min="3080" max="3328" width="11.42578125" style="49"/>
    <col min="3329" max="3329" width="3.85546875" style="49" customWidth="1"/>
    <col min="3330" max="3330" width="4.42578125" style="49" customWidth="1"/>
    <col min="3331" max="3331" width="45.7109375" style="49" customWidth="1"/>
    <col min="3332" max="3332" width="18.5703125" style="49" customWidth="1"/>
    <col min="3333" max="3333" width="22.7109375" style="49" customWidth="1"/>
    <col min="3334" max="3334" width="11.42578125" style="49"/>
    <col min="3335" max="3335" width="11.7109375" style="49" customWidth="1"/>
    <col min="3336" max="3584" width="11.42578125" style="49"/>
    <col min="3585" max="3585" width="3.85546875" style="49" customWidth="1"/>
    <col min="3586" max="3586" width="4.42578125" style="49" customWidth="1"/>
    <col min="3587" max="3587" width="45.7109375" style="49" customWidth="1"/>
    <col min="3588" max="3588" width="18.5703125" style="49" customWidth="1"/>
    <col min="3589" max="3589" width="22.7109375" style="49" customWidth="1"/>
    <col min="3590" max="3590" width="11.42578125" style="49"/>
    <col min="3591" max="3591" width="11.7109375" style="49" customWidth="1"/>
    <col min="3592" max="3840" width="11.42578125" style="49"/>
    <col min="3841" max="3841" width="3.85546875" style="49" customWidth="1"/>
    <col min="3842" max="3842" width="4.42578125" style="49" customWidth="1"/>
    <col min="3843" max="3843" width="45.7109375" style="49" customWidth="1"/>
    <col min="3844" max="3844" width="18.5703125" style="49" customWidth="1"/>
    <col min="3845" max="3845" width="22.7109375" style="49" customWidth="1"/>
    <col min="3846" max="3846" width="11.42578125" style="49"/>
    <col min="3847" max="3847" width="11.7109375" style="49" customWidth="1"/>
    <col min="3848" max="4096" width="11.42578125" style="49"/>
    <col min="4097" max="4097" width="3.85546875" style="49" customWidth="1"/>
    <col min="4098" max="4098" width="4.42578125" style="49" customWidth="1"/>
    <col min="4099" max="4099" width="45.7109375" style="49" customWidth="1"/>
    <col min="4100" max="4100" width="18.5703125" style="49" customWidth="1"/>
    <col min="4101" max="4101" width="22.7109375" style="49" customWidth="1"/>
    <col min="4102" max="4102" width="11.42578125" style="49"/>
    <col min="4103" max="4103" width="11.7109375" style="49" customWidth="1"/>
    <col min="4104" max="4352" width="11.42578125" style="49"/>
    <col min="4353" max="4353" width="3.85546875" style="49" customWidth="1"/>
    <col min="4354" max="4354" width="4.42578125" style="49" customWidth="1"/>
    <col min="4355" max="4355" width="45.7109375" style="49" customWidth="1"/>
    <col min="4356" max="4356" width="18.5703125" style="49" customWidth="1"/>
    <col min="4357" max="4357" width="22.7109375" style="49" customWidth="1"/>
    <col min="4358" max="4358" width="11.42578125" style="49"/>
    <col min="4359" max="4359" width="11.7109375" style="49" customWidth="1"/>
    <col min="4360" max="4608" width="11.42578125" style="49"/>
    <col min="4609" max="4609" width="3.85546875" style="49" customWidth="1"/>
    <col min="4610" max="4610" width="4.42578125" style="49" customWidth="1"/>
    <col min="4611" max="4611" width="45.7109375" style="49" customWidth="1"/>
    <col min="4612" max="4612" width="18.5703125" style="49" customWidth="1"/>
    <col min="4613" max="4613" width="22.7109375" style="49" customWidth="1"/>
    <col min="4614" max="4614" width="11.42578125" style="49"/>
    <col min="4615" max="4615" width="11.7109375" style="49" customWidth="1"/>
    <col min="4616" max="4864" width="11.42578125" style="49"/>
    <col min="4865" max="4865" width="3.85546875" style="49" customWidth="1"/>
    <col min="4866" max="4866" width="4.42578125" style="49" customWidth="1"/>
    <col min="4867" max="4867" width="45.7109375" style="49" customWidth="1"/>
    <col min="4868" max="4868" width="18.5703125" style="49" customWidth="1"/>
    <col min="4869" max="4869" width="22.7109375" style="49" customWidth="1"/>
    <col min="4870" max="4870" width="11.42578125" style="49"/>
    <col min="4871" max="4871" width="11.7109375" style="49" customWidth="1"/>
    <col min="4872" max="5120" width="11.42578125" style="49"/>
    <col min="5121" max="5121" width="3.85546875" style="49" customWidth="1"/>
    <col min="5122" max="5122" width="4.42578125" style="49" customWidth="1"/>
    <col min="5123" max="5123" width="45.7109375" style="49" customWidth="1"/>
    <col min="5124" max="5124" width="18.5703125" style="49" customWidth="1"/>
    <col min="5125" max="5125" width="22.7109375" style="49" customWidth="1"/>
    <col min="5126" max="5126" width="11.42578125" style="49"/>
    <col min="5127" max="5127" width="11.7109375" style="49" customWidth="1"/>
    <col min="5128" max="5376" width="11.42578125" style="49"/>
    <col min="5377" max="5377" width="3.85546875" style="49" customWidth="1"/>
    <col min="5378" max="5378" width="4.42578125" style="49" customWidth="1"/>
    <col min="5379" max="5379" width="45.7109375" style="49" customWidth="1"/>
    <col min="5380" max="5380" width="18.5703125" style="49" customWidth="1"/>
    <col min="5381" max="5381" width="22.7109375" style="49" customWidth="1"/>
    <col min="5382" max="5382" width="11.42578125" style="49"/>
    <col min="5383" max="5383" width="11.7109375" style="49" customWidth="1"/>
    <col min="5384" max="5632" width="11.42578125" style="49"/>
    <col min="5633" max="5633" width="3.85546875" style="49" customWidth="1"/>
    <col min="5634" max="5634" width="4.42578125" style="49" customWidth="1"/>
    <col min="5635" max="5635" width="45.7109375" style="49" customWidth="1"/>
    <col min="5636" max="5636" width="18.5703125" style="49" customWidth="1"/>
    <col min="5637" max="5637" width="22.7109375" style="49" customWidth="1"/>
    <col min="5638" max="5638" width="11.42578125" style="49"/>
    <col min="5639" max="5639" width="11.7109375" style="49" customWidth="1"/>
    <col min="5640" max="5888" width="11.42578125" style="49"/>
    <col min="5889" max="5889" width="3.85546875" style="49" customWidth="1"/>
    <col min="5890" max="5890" width="4.42578125" style="49" customWidth="1"/>
    <col min="5891" max="5891" width="45.7109375" style="49" customWidth="1"/>
    <col min="5892" max="5892" width="18.5703125" style="49" customWidth="1"/>
    <col min="5893" max="5893" width="22.7109375" style="49" customWidth="1"/>
    <col min="5894" max="5894" width="11.42578125" style="49"/>
    <col min="5895" max="5895" width="11.7109375" style="49" customWidth="1"/>
    <col min="5896" max="6144" width="11.42578125" style="49"/>
    <col min="6145" max="6145" width="3.85546875" style="49" customWidth="1"/>
    <col min="6146" max="6146" width="4.42578125" style="49" customWidth="1"/>
    <col min="6147" max="6147" width="45.7109375" style="49" customWidth="1"/>
    <col min="6148" max="6148" width="18.5703125" style="49" customWidth="1"/>
    <col min="6149" max="6149" width="22.7109375" style="49" customWidth="1"/>
    <col min="6150" max="6150" width="11.42578125" style="49"/>
    <col min="6151" max="6151" width="11.7109375" style="49" customWidth="1"/>
    <col min="6152" max="6400" width="11.42578125" style="49"/>
    <col min="6401" max="6401" width="3.85546875" style="49" customWidth="1"/>
    <col min="6402" max="6402" width="4.42578125" style="49" customWidth="1"/>
    <col min="6403" max="6403" width="45.7109375" style="49" customWidth="1"/>
    <col min="6404" max="6404" width="18.5703125" style="49" customWidth="1"/>
    <col min="6405" max="6405" width="22.7109375" style="49" customWidth="1"/>
    <col min="6406" max="6406" width="11.42578125" style="49"/>
    <col min="6407" max="6407" width="11.7109375" style="49" customWidth="1"/>
    <col min="6408" max="6656" width="11.42578125" style="49"/>
    <col min="6657" max="6657" width="3.85546875" style="49" customWidth="1"/>
    <col min="6658" max="6658" width="4.42578125" style="49" customWidth="1"/>
    <col min="6659" max="6659" width="45.7109375" style="49" customWidth="1"/>
    <col min="6660" max="6660" width="18.5703125" style="49" customWidth="1"/>
    <col min="6661" max="6661" width="22.7109375" style="49" customWidth="1"/>
    <col min="6662" max="6662" width="11.42578125" style="49"/>
    <col min="6663" max="6663" width="11.7109375" style="49" customWidth="1"/>
    <col min="6664" max="6912" width="11.42578125" style="49"/>
    <col min="6913" max="6913" width="3.85546875" style="49" customWidth="1"/>
    <col min="6914" max="6914" width="4.42578125" style="49" customWidth="1"/>
    <col min="6915" max="6915" width="45.7109375" style="49" customWidth="1"/>
    <col min="6916" max="6916" width="18.5703125" style="49" customWidth="1"/>
    <col min="6917" max="6917" width="22.7109375" style="49" customWidth="1"/>
    <col min="6918" max="6918" width="11.42578125" style="49"/>
    <col min="6919" max="6919" width="11.7109375" style="49" customWidth="1"/>
    <col min="6920" max="7168" width="11.42578125" style="49"/>
    <col min="7169" max="7169" width="3.85546875" style="49" customWidth="1"/>
    <col min="7170" max="7170" width="4.42578125" style="49" customWidth="1"/>
    <col min="7171" max="7171" width="45.7109375" style="49" customWidth="1"/>
    <col min="7172" max="7172" width="18.5703125" style="49" customWidth="1"/>
    <col min="7173" max="7173" width="22.7109375" style="49" customWidth="1"/>
    <col min="7174" max="7174" width="11.42578125" style="49"/>
    <col min="7175" max="7175" width="11.7109375" style="49" customWidth="1"/>
    <col min="7176" max="7424" width="11.42578125" style="49"/>
    <col min="7425" max="7425" width="3.85546875" style="49" customWidth="1"/>
    <col min="7426" max="7426" width="4.42578125" style="49" customWidth="1"/>
    <col min="7427" max="7427" width="45.7109375" style="49" customWidth="1"/>
    <col min="7428" max="7428" width="18.5703125" style="49" customWidth="1"/>
    <col min="7429" max="7429" width="22.7109375" style="49" customWidth="1"/>
    <col min="7430" max="7430" width="11.42578125" style="49"/>
    <col min="7431" max="7431" width="11.7109375" style="49" customWidth="1"/>
    <col min="7432" max="7680" width="11.42578125" style="49"/>
    <col min="7681" max="7681" width="3.85546875" style="49" customWidth="1"/>
    <col min="7682" max="7682" width="4.42578125" style="49" customWidth="1"/>
    <col min="7683" max="7683" width="45.7109375" style="49" customWidth="1"/>
    <col min="7684" max="7684" width="18.5703125" style="49" customWidth="1"/>
    <col min="7685" max="7685" width="22.7109375" style="49" customWidth="1"/>
    <col min="7686" max="7686" width="11.42578125" style="49"/>
    <col min="7687" max="7687" width="11.7109375" style="49" customWidth="1"/>
    <col min="7688" max="7936" width="11.42578125" style="49"/>
    <col min="7937" max="7937" width="3.85546875" style="49" customWidth="1"/>
    <col min="7938" max="7938" width="4.42578125" style="49" customWidth="1"/>
    <col min="7939" max="7939" width="45.7109375" style="49" customWidth="1"/>
    <col min="7940" max="7940" width="18.5703125" style="49" customWidth="1"/>
    <col min="7941" max="7941" width="22.7109375" style="49" customWidth="1"/>
    <col min="7942" max="7942" width="11.42578125" style="49"/>
    <col min="7943" max="7943" width="11.7109375" style="49" customWidth="1"/>
    <col min="7944" max="8192" width="11.42578125" style="49"/>
    <col min="8193" max="8193" width="3.85546875" style="49" customWidth="1"/>
    <col min="8194" max="8194" width="4.42578125" style="49" customWidth="1"/>
    <col min="8195" max="8195" width="45.7109375" style="49" customWidth="1"/>
    <col min="8196" max="8196" width="18.5703125" style="49" customWidth="1"/>
    <col min="8197" max="8197" width="22.7109375" style="49" customWidth="1"/>
    <col min="8198" max="8198" width="11.42578125" style="49"/>
    <col min="8199" max="8199" width="11.7109375" style="49" customWidth="1"/>
    <col min="8200" max="8448" width="11.42578125" style="49"/>
    <col min="8449" max="8449" width="3.85546875" style="49" customWidth="1"/>
    <col min="8450" max="8450" width="4.42578125" style="49" customWidth="1"/>
    <col min="8451" max="8451" width="45.7109375" style="49" customWidth="1"/>
    <col min="8452" max="8452" width="18.5703125" style="49" customWidth="1"/>
    <col min="8453" max="8453" width="22.7109375" style="49" customWidth="1"/>
    <col min="8454" max="8454" width="11.42578125" style="49"/>
    <col min="8455" max="8455" width="11.7109375" style="49" customWidth="1"/>
    <col min="8456" max="8704" width="11.42578125" style="49"/>
    <col min="8705" max="8705" width="3.85546875" style="49" customWidth="1"/>
    <col min="8706" max="8706" width="4.42578125" style="49" customWidth="1"/>
    <col min="8707" max="8707" width="45.7109375" style="49" customWidth="1"/>
    <col min="8708" max="8708" width="18.5703125" style="49" customWidth="1"/>
    <col min="8709" max="8709" width="22.7109375" style="49" customWidth="1"/>
    <col min="8710" max="8710" width="11.42578125" style="49"/>
    <col min="8711" max="8711" width="11.7109375" style="49" customWidth="1"/>
    <col min="8712" max="8960" width="11.42578125" style="49"/>
    <col min="8961" max="8961" width="3.85546875" style="49" customWidth="1"/>
    <col min="8962" max="8962" width="4.42578125" style="49" customWidth="1"/>
    <col min="8963" max="8963" width="45.7109375" style="49" customWidth="1"/>
    <col min="8964" max="8964" width="18.5703125" style="49" customWidth="1"/>
    <col min="8965" max="8965" width="22.7109375" style="49" customWidth="1"/>
    <col min="8966" max="8966" width="11.42578125" style="49"/>
    <col min="8967" max="8967" width="11.7109375" style="49" customWidth="1"/>
    <col min="8968" max="9216" width="11.42578125" style="49"/>
    <col min="9217" max="9217" width="3.85546875" style="49" customWidth="1"/>
    <col min="9218" max="9218" width="4.42578125" style="49" customWidth="1"/>
    <col min="9219" max="9219" width="45.7109375" style="49" customWidth="1"/>
    <col min="9220" max="9220" width="18.5703125" style="49" customWidth="1"/>
    <col min="9221" max="9221" width="22.7109375" style="49" customWidth="1"/>
    <col min="9222" max="9222" width="11.42578125" style="49"/>
    <col min="9223" max="9223" width="11.7109375" style="49" customWidth="1"/>
    <col min="9224" max="9472" width="11.42578125" style="49"/>
    <col min="9473" max="9473" width="3.85546875" style="49" customWidth="1"/>
    <col min="9474" max="9474" width="4.42578125" style="49" customWidth="1"/>
    <col min="9475" max="9475" width="45.7109375" style="49" customWidth="1"/>
    <col min="9476" max="9476" width="18.5703125" style="49" customWidth="1"/>
    <col min="9477" max="9477" width="22.7109375" style="49" customWidth="1"/>
    <col min="9478" max="9478" width="11.42578125" style="49"/>
    <col min="9479" max="9479" width="11.7109375" style="49" customWidth="1"/>
    <col min="9480" max="9728" width="11.42578125" style="49"/>
    <col min="9729" max="9729" width="3.85546875" style="49" customWidth="1"/>
    <col min="9730" max="9730" width="4.42578125" style="49" customWidth="1"/>
    <col min="9731" max="9731" width="45.7109375" style="49" customWidth="1"/>
    <col min="9732" max="9732" width="18.5703125" style="49" customWidth="1"/>
    <col min="9733" max="9733" width="22.7109375" style="49" customWidth="1"/>
    <col min="9734" max="9734" width="11.42578125" style="49"/>
    <col min="9735" max="9735" width="11.7109375" style="49" customWidth="1"/>
    <col min="9736" max="9984" width="11.42578125" style="49"/>
    <col min="9985" max="9985" width="3.85546875" style="49" customWidth="1"/>
    <col min="9986" max="9986" width="4.42578125" style="49" customWidth="1"/>
    <col min="9987" max="9987" width="45.7109375" style="49" customWidth="1"/>
    <col min="9988" max="9988" width="18.5703125" style="49" customWidth="1"/>
    <col min="9989" max="9989" width="22.7109375" style="49" customWidth="1"/>
    <col min="9990" max="9990" width="11.42578125" style="49"/>
    <col min="9991" max="9991" width="11.7109375" style="49" customWidth="1"/>
    <col min="9992" max="10240" width="11.42578125" style="49"/>
    <col min="10241" max="10241" width="3.85546875" style="49" customWidth="1"/>
    <col min="10242" max="10242" width="4.42578125" style="49" customWidth="1"/>
    <col min="10243" max="10243" width="45.7109375" style="49" customWidth="1"/>
    <col min="10244" max="10244" width="18.5703125" style="49" customWidth="1"/>
    <col min="10245" max="10245" width="22.7109375" style="49" customWidth="1"/>
    <col min="10246" max="10246" width="11.42578125" style="49"/>
    <col min="10247" max="10247" width="11.7109375" style="49" customWidth="1"/>
    <col min="10248" max="10496" width="11.42578125" style="49"/>
    <col min="10497" max="10497" width="3.85546875" style="49" customWidth="1"/>
    <col min="10498" max="10498" width="4.42578125" style="49" customWidth="1"/>
    <col min="10499" max="10499" width="45.7109375" style="49" customWidth="1"/>
    <col min="10500" max="10500" width="18.5703125" style="49" customWidth="1"/>
    <col min="10501" max="10501" width="22.7109375" style="49" customWidth="1"/>
    <col min="10502" max="10502" width="11.42578125" style="49"/>
    <col min="10503" max="10503" width="11.7109375" style="49" customWidth="1"/>
    <col min="10504" max="10752" width="11.42578125" style="49"/>
    <col min="10753" max="10753" width="3.85546875" style="49" customWidth="1"/>
    <col min="10754" max="10754" width="4.42578125" style="49" customWidth="1"/>
    <col min="10755" max="10755" width="45.7109375" style="49" customWidth="1"/>
    <col min="10756" max="10756" width="18.5703125" style="49" customWidth="1"/>
    <col min="10757" max="10757" width="22.7109375" style="49" customWidth="1"/>
    <col min="10758" max="10758" width="11.42578125" style="49"/>
    <col min="10759" max="10759" width="11.7109375" style="49" customWidth="1"/>
    <col min="10760" max="11008" width="11.42578125" style="49"/>
    <col min="11009" max="11009" width="3.85546875" style="49" customWidth="1"/>
    <col min="11010" max="11010" width="4.42578125" style="49" customWidth="1"/>
    <col min="11011" max="11011" width="45.7109375" style="49" customWidth="1"/>
    <col min="11012" max="11012" width="18.5703125" style="49" customWidth="1"/>
    <col min="11013" max="11013" width="22.7109375" style="49" customWidth="1"/>
    <col min="11014" max="11014" width="11.42578125" style="49"/>
    <col min="11015" max="11015" width="11.7109375" style="49" customWidth="1"/>
    <col min="11016" max="11264" width="11.42578125" style="49"/>
    <col min="11265" max="11265" width="3.85546875" style="49" customWidth="1"/>
    <col min="11266" max="11266" width="4.42578125" style="49" customWidth="1"/>
    <col min="11267" max="11267" width="45.7109375" style="49" customWidth="1"/>
    <col min="11268" max="11268" width="18.5703125" style="49" customWidth="1"/>
    <col min="11269" max="11269" width="22.7109375" style="49" customWidth="1"/>
    <col min="11270" max="11270" width="11.42578125" style="49"/>
    <col min="11271" max="11271" width="11.7109375" style="49" customWidth="1"/>
    <col min="11272" max="11520" width="11.42578125" style="49"/>
    <col min="11521" max="11521" width="3.85546875" style="49" customWidth="1"/>
    <col min="11522" max="11522" width="4.42578125" style="49" customWidth="1"/>
    <col min="11523" max="11523" width="45.7109375" style="49" customWidth="1"/>
    <col min="11524" max="11524" width="18.5703125" style="49" customWidth="1"/>
    <col min="11525" max="11525" width="22.7109375" style="49" customWidth="1"/>
    <col min="11526" max="11526" width="11.42578125" style="49"/>
    <col min="11527" max="11527" width="11.7109375" style="49" customWidth="1"/>
    <col min="11528" max="11776" width="11.42578125" style="49"/>
    <col min="11777" max="11777" width="3.85546875" style="49" customWidth="1"/>
    <col min="11778" max="11778" width="4.42578125" style="49" customWidth="1"/>
    <col min="11779" max="11779" width="45.7109375" style="49" customWidth="1"/>
    <col min="11780" max="11780" width="18.5703125" style="49" customWidth="1"/>
    <col min="11781" max="11781" width="22.7109375" style="49" customWidth="1"/>
    <col min="11782" max="11782" width="11.42578125" style="49"/>
    <col min="11783" max="11783" width="11.7109375" style="49" customWidth="1"/>
    <col min="11784" max="12032" width="11.42578125" style="49"/>
    <col min="12033" max="12033" width="3.85546875" style="49" customWidth="1"/>
    <col min="12034" max="12034" width="4.42578125" style="49" customWidth="1"/>
    <col min="12035" max="12035" width="45.7109375" style="49" customWidth="1"/>
    <col min="12036" max="12036" width="18.5703125" style="49" customWidth="1"/>
    <col min="12037" max="12037" width="22.7109375" style="49" customWidth="1"/>
    <col min="12038" max="12038" width="11.42578125" style="49"/>
    <col min="12039" max="12039" width="11.7109375" style="49" customWidth="1"/>
    <col min="12040" max="12288" width="11.42578125" style="49"/>
    <col min="12289" max="12289" width="3.85546875" style="49" customWidth="1"/>
    <col min="12290" max="12290" width="4.42578125" style="49" customWidth="1"/>
    <col min="12291" max="12291" width="45.7109375" style="49" customWidth="1"/>
    <col min="12292" max="12292" width="18.5703125" style="49" customWidth="1"/>
    <col min="12293" max="12293" width="22.7109375" style="49" customWidth="1"/>
    <col min="12294" max="12294" width="11.42578125" style="49"/>
    <col min="12295" max="12295" width="11.7109375" style="49" customWidth="1"/>
    <col min="12296" max="12544" width="11.42578125" style="49"/>
    <col min="12545" max="12545" width="3.85546875" style="49" customWidth="1"/>
    <col min="12546" max="12546" width="4.42578125" style="49" customWidth="1"/>
    <col min="12547" max="12547" width="45.7109375" style="49" customWidth="1"/>
    <col min="12548" max="12548" width="18.5703125" style="49" customWidth="1"/>
    <col min="12549" max="12549" width="22.7109375" style="49" customWidth="1"/>
    <col min="12550" max="12550" width="11.42578125" style="49"/>
    <col min="12551" max="12551" width="11.7109375" style="49" customWidth="1"/>
    <col min="12552" max="12800" width="11.42578125" style="49"/>
    <col min="12801" max="12801" width="3.85546875" style="49" customWidth="1"/>
    <col min="12802" max="12802" width="4.42578125" style="49" customWidth="1"/>
    <col min="12803" max="12803" width="45.7109375" style="49" customWidth="1"/>
    <col min="12804" max="12804" width="18.5703125" style="49" customWidth="1"/>
    <col min="12805" max="12805" width="22.7109375" style="49" customWidth="1"/>
    <col min="12806" max="12806" width="11.42578125" style="49"/>
    <col min="12807" max="12807" width="11.7109375" style="49" customWidth="1"/>
    <col min="12808" max="13056" width="11.42578125" style="49"/>
    <col min="13057" max="13057" width="3.85546875" style="49" customWidth="1"/>
    <col min="13058" max="13058" width="4.42578125" style="49" customWidth="1"/>
    <col min="13059" max="13059" width="45.7109375" style="49" customWidth="1"/>
    <col min="13060" max="13060" width="18.5703125" style="49" customWidth="1"/>
    <col min="13061" max="13061" width="22.7109375" style="49" customWidth="1"/>
    <col min="13062" max="13062" width="11.42578125" style="49"/>
    <col min="13063" max="13063" width="11.7109375" style="49" customWidth="1"/>
    <col min="13064" max="13312" width="11.42578125" style="49"/>
    <col min="13313" max="13313" width="3.85546875" style="49" customWidth="1"/>
    <col min="13314" max="13314" width="4.42578125" style="49" customWidth="1"/>
    <col min="13315" max="13315" width="45.7109375" style="49" customWidth="1"/>
    <col min="13316" max="13316" width="18.5703125" style="49" customWidth="1"/>
    <col min="13317" max="13317" width="22.7109375" style="49" customWidth="1"/>
    <col min="13318" max="13318" width="11.42578125" style="49"/>
    <col min="13319" max="13319" width="11.7109375" style="49" customWidth="1"/>
    <col min="13320" max="13568" width="11.42578125" style="49"/>
    <col min="13569" max="13569" width="3.85546875" style="49" customWidth="1"/>
    <col min="13570" max="13570" width="4.42578125" style="49" customWidth="1"/>
    <col min="13571" max="13571" width="45.7109375" style="49" customWidth="1"/>
    <col min="13572" max="13572" width="18.5703125" style="49" customWidth="1"/>
    <col min="13573" max="13573" width="22.7109375" style="49" customWidth="1"/>
    <col min="13574" max="13574" width="11.42578125" style="49"/>
    <col min="13575" max="13575" width="11.7109375" style="49" customWidth="1"/>
    <col min="13576" max="13824" width="11.42578125" style="49"/>
    <col min="13825" max="13825" width="3.85546875" style="49" customWidth="1"/>
    <col min="13826" max="13826" width="4.42578125" style="49" customWidth="1"/>
    <col min="13827" max="13827" width="45.7109375" style="49" customWidth="1"/>
    <col min="13828" max="13828" width="18.5703125" style="49" customWidth="1"/>
    <col min="13829" max="13829" width="22.7109375" style="49" customWidth="1"/>
    <col min="13830" max="13830" width="11.42578125" style="49"/>
    <col min="13831" max="13831" width="11.7109375" style="49" customWidth="1"/>
    <col min="13832" max="14080" width="11.42578125" style="49"/>
    <col min="14081" max="14081" width="3.85546875" style="49" customWidth="1"/>
    <col min="14082" max="14082" width="4.42578125" style="49" customWidth="1"/>
    <col min="14083" max="14083" width="45.7109375" style="49" customWidth="1"/>
    <col min="14084" max="14084" width="18.5703125" style="49" customWidth="1"/>
    <col min="14085" max="14085" width="22.7109375" style="49" customWidth="1"/>
    <col min="14086" max="14086" width="11.42578125" style="49"/>
    <col min="14087" max="14087" width="11.7109375" style="49" customWidth="1"/>
    <col min="14088" max="14336" width="11.42578125" style="49"/>
    <col min="14337" max="14337" width="3.85546875" style="49" customWidth="1"/>
    <col min="14338" max="14338" width="4.42578125" style="49" customWidth="1"/>
    <col min="14339" max="14339" width="45.7109375" style="49" customWidth="1"/>
    <col min="14340" max="14340" width="18.5703125" style="49" customWidth="1"/>
    <col min="14341" max="14341" width="22.7109375" style="49" customWidth="1"/>
    <col min="14342" max="14342" width="11.42578125" style="49"/>
    <col min="14343" max="14343" width="11.7109375" style="49" customWidth="1"/>
    <col min="14344" max="14592" width="11.42578125" style="49"/>
    <col min="14593" max="14593" width="3.85546875" style="49" customWidth="1"/>
    <col min="14594" max="14594" width="4.42578125" style="49" customWidth="1"/>
    <col min="14595" max="14595" width="45.7109375" style="49" customWidth="1"/>
    <col min="14596" max="14596" width="18.5703125" style="49" customWidth="1"/>
    <col min="14597" max="14597" width="22.7109375" style="49" customWidth="1"/>
    <col min="14598" max="14598" width="11.42578125" style="49"/>
    <col min="14599" max="14599" width="11.7109375" style="49" customWidth="1"/>
    <col min="14600" max="14848" width="11.42578125" style="49"/>
    <col min="14849" max="14849" width="3.85546875" style="49" customWidth="1"/>
    <col min="14850" max="14850" width="4.42578125" style="49" customWidth="1"/>
    <col min="14851" max="14851" width="45.7109375" style="49" customWidth="1"/>
    <col min="14852" max="14852" width="18.5703125" style="49" customWidth="1"/>
    <col min="14853" max="14853" width="22.7109375" style="49" customWidth="1"/>
    <col min="14854" max="14854" width="11.42578125" style="49"/>
    <col min="14855" max="14855" width="11.7109375" style="49" customWidth="1"/>
    <col min="14856" max="15104" width="11.42578125" style="49"/>
    <col min="15105" max="15105" width="3.85546875" style="49" customWidth="1"/>
    <col min="15106" max="15106" width="4.42578125" style="49" customWidth="1"/>
    <col min="15107" max="15107" width="45.7109375" style="49" customWidth="1"/>
    <col min="15108" max="15108" width="18.5703125" style="49" customWidth="1"/>
    <col min="15109" max="15109" width="22.7109375" style="49" customWidth="1"/>
    <col min="15110" max="15110" width="11.42578125" style="49"/>
    <col min="15111" max="15111" width="11.7109375" style="49" customWidth="1"/>
    <col min="15112" max="15360" width="11.42578125" style="49"/>
    <col min="15361" max="15361" width="3.85546875" style="49" customWidth="1"/>
    <col min="15362" max="15362" width="4.42578125" style="49" customWidth="1"/>
    <col min="15363" max="15363" width="45.7109375" style="49" customWidth="1"/>
    <col min="15364" max="15364" width="18.5703125" style="49" customWidth="1"/>
    <col min="15365" max="15365" width="22.7109375" style="49" customWidth="1"/>
    <col min="15366" max="15366" width="11.42578125" style="49"/>
    <col min="15367" max="15367" width="11.7109375" style="49" customWidth="1"/>
    <col min="15368" max="15616" width="11.42578125" style="49"/>
    <col min="15617" max="15617" width="3.85546875" style="49" customWidth="1"/>
    <col min="15618" max="15618" width="4.42578125" style="49" customWidth="1"/>
    <col min="15619" max="15619" width="45.7109375" style="49" customWidth="1"/>
    <col min="15620" max="15620" width="18.5703125" style="49" customWidth="1"/>
    <col min="15621" max="15621" width="22.7109375" style="49" customWidth="1"/>
    <col min="15622" max="15622" width="11.42578125" style="49"/>
    <col min="15623" max="15623" width="11.7109375" style="49" customWidth="1"/>
    <col min="15624" max="15872" width="11.42578125" style="49"/>
    <col min="15873" max="15873" width="3.85546875" style="49" customWidth="1"/>
    <col min="15874" max="15874" width="4.42578125" style="49" customWidth="1"/>
    <col min="15875" max="15875" width="45.7109375" style="49" customWidth="1"/>
    <col min="15876" max="15876" width="18.5703125" style="49" customWidth="1"/>
    <col min="15877" max="15877" width="22.7109375" style="49" customWidth="1"/>
    <col min="15878" max="15878" width="11.42578125" style="49"/>
    <col min="15879" max="15879" width="11.7109375" style="49" customWidth="1"/>
    <col min="15880" max="16128" width="11.42578125" style="49"/>
    <col min="16129" max="16129" width="3.85546875" style="49" customWidth="1"/>
    <col min="16130" max="16130" width="4.42578125" style="49" customWidth="1"/>
    <col min="16131" max="16131" width="45.7109375" style="49" customWidth="1"/>
    <col min="16132" max="16132" width="18.5703125" style="49" customWidth="1"/>
    <col min="16133" max="16133" width="22.7109375" style="49" customWidth="1"/>
    <col min="16134" max="16134" width="11.42578125" style="49"/>
    <col min="16135" max="16135" width="11.7109375" style="49" customWidth="1"/>
    <col min="16136" max="16384" width="11.42578125" style="49"/>
  </cols>
  <sheetData>
    <row r="2" spans="2:5" x14ac:dyDescent="0.2">
      <c r="B2" s="63" t="s">
        <v>74</v>
      </c>
      <c r="C2" s="64"/>
      <c r="D2" s="64"/>
      <c r="E2" s="65"/>
    </row>
    <row r="3" spans="2:5" ht="12" customHeight="1" x14ac:dyDescent="0.2">
      <c r="B3" s="66" t="s">
        <v>76</v>
      </c>
      <c r="C3" s="67"/>
      <c r="D3" s="67"/>
      <c r="E3" s="68"/>
    </row>
    <row r="4" spans="2:5" x14ac:dyDescent="0.2">
      <c r="B4" s="69" t="s">
        <v>157</v>
      </c>
      <c r="C4" s="70"/>
      <c r="D4" s="70"/>
      <c r="E4" s="71"/>
    </row>
    <row r="5" spans="2:5" x14ac:dyDescent="0.2">
      <c r="B5" s="72" t="s">
        <v>82</v>
      </c>
      <c r="C5" s="73"/>
      <c r="D5" s="73"/>
      <c r="E5" s="74"/>
    </row>
    <row r="6" spans="2:5" x14ac:dyDescent="0.2">
      <c r="B6" s="57" t="s">
        <v>83</v>
      </c>
      <c r="C6" s="58"/>
      <c r="D6" s="29"/>
      <c r="E6" s="30">
        <v>48659198.920000002</v>
      </c>
    </row>
    <row r="7" spans="2:5" x14ac:dyDescent="0.2">
      <c r="B7" s="61"/>
      <c r="C7" s="61"/>
      <c r="D7" s="38"/>
      <c r="E7" s="38"/>
    </row>
    <row r="8" spans="2:5" x14ac:dyDescent="0.2">
      <c r="B8" s="59" t="s">
        <v>84</v>
      </c>
      <c r="C8" s="59"/>
      <c r="D8" s="39"/>
      <c r="E8" s="40">
        <f>SUM(D8:D14)</f>
        <v>0</v>
      </c>
    </row>
    <row r="9" spans="2:5" x14ac:dyDescent="0.2">
      <c r="B9" s="41"/>
      <c r="C9" s="42" t="s">
        <v>114</v>
      </c>
      <c r="D9" s="43">
        <v>0</v>
      </c>
      <c r="E9" s="44"/>
    </row>
    <row r="10" spans="2:5" x14ac:dyDescent="0.2">
      <c r="B10" s="41"/>
      <c r="C10" s="42" t="s">
        <v>115</v>
      </c>
      <c r="D10" s="43"/>
      <c r="E10" s="44"/>
    </row>
    <row r="11" spans="2:5" ht="24" x14ac:dyDescent="0.2">
      <c r="B11" s="41"/>
      <c r="C11" s="42" t="s">
        <v>116</v>
      </c>
      <c r="D11" s="43">
        <v>0</v>
      </c>
      <c r="E11" s="44"/>
    </row>
    <row r="12" spans="2:5" x14ac:dyDescent="0.2">
      <c r="B12" s="41"/>
      <c r="C12" s="42" t="s">
        <v>117</v>
      </c>
      <c r="D12" s="43">
        <v>0</v>
      </c>
      <c r="E12" s="44"/>
    </row>
    <row r="13" spans="2:5" x14ac:dyDescent="0.2">
      <c r="B13" s="41"/>
      <c r="C13" s="42" t="s">
        <v>118</v>
      </c>
      <c r="D13" s="43">
        <v>0</v>
      </c>
      <c r="E13" s="44"/>
    </row>
    <row r="14" spans="2:5" x14ac:dyDescent="0.2">
      <c r="B14" s="60" t="s">
        <v>119</v>
      </c>
      <c r="C14" s="60"/>
      <c r="D14" s="43">
        <v>0</v>
      </c>
      <c r="E14" s="38"/>
    </row>
    <row r="15" spans="2:5" x14ac:dyDescent="0.2">
      <c r="B15" s="61"/>
      <c r="C15" s="61"/>
      <c r="D15" s="38"/>
      <c r="E15" s="40">
        <f>SUM(D17:D19)</f>
        <v>0</v>
      </c>
    </row>
    <row r="16" spans="2:5" x14ac:dyDescent="0.2">
      <c r="B16" s="59" t="s">
        <v>85</v>
      </c>
      <c r="C16" s="59"/>
      <c r="D16" s="39"/>
      <c r="E16" s="44"/>
    </row>
    <row r="17" spans="2:7" x14ac:dyDescent="0.2">
      <c r="B17" s="45"/>
      <c r="C17" s="42" t="s">
        <v>120</v>
      </c>
      <c r="D17" s="43">
        <v>0</v>
      </c>
      <c r="E17" s="44"/>
    </row>
    <row r="18" spans="2:7" x14ac:dyDescent="0.2">
      <c r="B18" s="45"/>
      <c r="C18" s="42" t="s">
        <v>121</v>
      </c>
      <c r="D18" s="43">
        <v>0</v>
      </c>
      <c r="E18" s="44"/>
    </row>
    <row r="19" spans="2:7" x14ac:dyDescent="0.2">
      <c r="B19" s="62" t="s">
        <v>122</v>
      </c>
      <c r="C19" s="62"/>
      <c r="D19" s="43">
        <v>0</v>
      </c>
      <c r="E19" s="44"/>
    </row>
    <row r="20" spans="2:7" x14ac:dyDescent="0.2">
      <c r="B20" s="61"/>
      <c r="C20" s="61"/>
      <c r="D20" s="38"/>
      <c r="E20" s="38"/>
    </row>
    <row r="21" spans="2:7" x14ac:dyDescent="0.2">
      <c r="B21" s="57" t="s">
        <v>86</v>
      </c>
      <c r="C21" s="58"/>
      <c r="D21" s="29"/>
      <c r="E21" s="30">
        <f>+E6+E8-E15</f>
        <v>48659198.920000002</v>
      </c>
    </row>
    <row r="26" spans="2:7" ht="15" customHeight="1" x14ac:dyDescent="0.2">
      <c r="C26" s="46"/>
      <c r="E26" s="46"/>
      <c r="F26" s="46"/>
      <c r="G26" s="46"/>
    </row>
    <row r="27" spans="2:7" ht="15" customHeight="1" x14ac:dyDescent="0.2">
      <c r="C27" s="46"/>
      <c r="E27" s="46"/>
      <c r="F27" s="46"/>
      <c r="G27" s="46"/>
    </row>
    <row r="28" spans="2:7" ht="30" customHeight="1" x14ac:dyDescent="0.2"/>
  </sheetData>
  <mergeCells count="13">
    <mergeCell ref="B7:C7"/>
    <mergeCell ref="B2:E2"/>
    <mergeCell ref="B3:E3"/>
    <mergeCell ref="B4:E4"/>
    <mergeCell ref="B5:E5"/>
    <mergeCell ref="B6:C6"/>
    <mergeCell ref="B21:C21"/>
    <mergeCell ref="B8:C8"/>
    <mergeCell ref="B14:C14"/>
    <mergeCell ref="B15:C15"/>
    <mergeCell ref="B16:C16"/>
    <mergeCell ref="B19:C19"/>
    <mergeCell ref="B20:C2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EA949-F7A1-4D4D-9433-801F45288D22}">
  <sheetPr>
    <pageSetUpPr fitToPage="1"/>
  </sheetPr>
  <dimension ref="B2:G46"/>
  <sheetViews>
    <sheetView workbookViewId="0">
      <selection activeCell="F6" sqref="F6"/>
    </sheetView>
  </sheetViews>
  <sheetFormatPr baseColWidth="10" defaultRowHeight="12" x14ac:dyDescent="0.2"/>
  <cols>
    <col min="1" max="1" width="3.5703125" style="50" customWidth="1"/>
    <col min="2" max="2" width="3.7109375" style="50" customWidth="1"/>
    <col min="3" max="3" width="68.140625" style="50" customWidth="1"/>
    <col min="4" max="4" width="21.42578125" style="50" customWidth="1"/>
    <col min="5" max="5" width="20.7109375" style="50" customWidth="1"/>
    <col min="6" max="6" width="16.7109375" style="50" customWidth="1"/>
    <col min="7" max="7" width="15" style="50" customWidth="1"/>
    <col min="8" max="256" width="11.42578125" style="50"/>
    <col min="257" max="257" width="3.5703125" style="50" customWidth="1"/>
    <col min="258" max="258" width="3.7109375" style="50" customWidth="1"/>
    <col min="259" max="259" width="68.140625" style="50" customWidth="1"/>
    <col min="260" max="260" width="21.42578125" style="50" customWidth="1"/>
    <col min="261" max="261" width="20.7109375" style="50" customWidth="1"/>
    <col min="262" max="262" width="16.7109375" style="50" customWidth="1"/>
    <col min="263" max="263" width="15" style="50" customWidth="1"/>
    <col min="264" max="512" width="11.42578125" style="50"/>
    <col min="513" max="513" width="3.5703125" style="50" customWidth="1"/>
    <col min="514" max="514" width="3.7109375" style="50" customWidth="1"/>
    <col min="515" max="515" width="68.140625" style="50" customWidth="1"/>
    <col min="516" max="516" width="21.42578125" style="50" customWidth="1"/>
    <col min="517" max="517" width="20.7109375" style="50" customWidth="1"/>
    <col min="518" max="518" width="16.7109375" style="50" customWidth="1"/>
    <col min="519" max="519" width="15" style="50" customWidth="1"/>
    <col min="520" max="768" width="11.42578125" style="50"/>
    <col min="769" max="769" width="3.5703125" style="50" customWidth="1"/>
    <col min="770" max="770" width="3.7109375" style="50" customWidth="1"/>
    <col min="771" max="771" width="68.140625" style="50" customWidth="1"/>
    <col min="772" max="772" width="21.42578125" style="50" customWidth="1"/>
    <col min="773" max="773" width="20.7109375" style="50" customWidth="1"/>
    <col min="774" max="774" width="16.7109375" style="50" customWidth="1"/>
    <col min="775" max="775" width="15" style="50" customWidth="1"/>
    <col min="776" max="1024" width="11.42578125" style="50"/>
    <col min="1025" max="1025" width="3.5703125" style="50" customWidth="1"/>
    <col min="1026" max="1026" width="3.7109375" style="50" customWidth="1"/>
    <col min="1027" max="1027" width="68.140625" style="50" customWidth="1"/>
    <col min="1028" max="1028" width="21.42578125" style="50" customWidth="1"/>
    <col min="1029" max="1029" width="20.7109375" style="50" customWidth="1"/>
    <col min="1030" max="1030" width="16.7109375" style="50" customWidth="1"/>
    <col min="1031" max="1031" width="15" style="50" customWidth="1"/>
    <col min="1032" max="1280" width="11.42578125" style="50"/>
    <col min="1281" max="1281" width="3.5703125" style="50" customWidth="1"/>
    <col min="1282" max="1282" width="3.7109375" style="50" customWidth="1"/>
    <col min="1283" max="1283" width="68.140625" style="50" customWidth="1"/>
    <col min="1284" max="1284" width="21.42578125" style="50" customWidth="1"/>
    <col min="1285" max="1285" width="20.7109375" style="50" customWidth="1"/>
    <col min="1286" max="1286" width="16.7109375" style="50" customWidth="1"/>
    <col min="1287" max="1287" width="15" style="50" customWidth="1"/>
    <col min="1288" max="1536" width="11.42578125" style="50"/>
    <col min="1537" max="1537" width="3.5703125" style="50" customWidth="1"/>
    <col min="1538" max="1538" width="3.7109375" style="50" customWidth="1"/>
    <col min="1539" max="1539" width="68.140625" style="50" customWidth="1"/>
    <col min="1540" max="1540" width="21.42578125" style="50" customWidth="1"/>
    <col min="1541" max="1541" width="20.7109375" style="50" customWidth="1"/>
    <col min="1542" max="1542" width="16.7109375" style="50" customWidth="1"/>
    <col min="1543" max="1543" width="15" style="50" customWidth="1"/>
    <col min="1544" max="1792" width="11.42578125" style="50"/>
    <col min="1793" max="1793" width="3.5703125" style="50" customWidth="1"/>
    <col min="1794" max="1794" width="3.7109375" style="50" customWidth="1"/>
    <col min="1795" max="1795" width="68.140625" style="50" customWidth="1"/>
    <col min="1796" max="1796" width="21.42578125" style="50" customWidth="1"/>
    <col min="1797" max="1797" width="20.7109375" style="50" customWidth="1"/>
    <col min="1798" max="1798" width="16.7109375" style="50" customWidth="1"/>
    <col min="1799" max="1799" width="15" style="50" customWidth="1"/>
    <col min="1800" max="2048" width="11.42578125" style="50"/>
    <col min="2049" max="2049" width="3.5703125" style="50" customWidth="1"/>
    <col min="2050" max="2050" width="3.7109375" style="50" customWidth="1"/>
    <col min="2051" max="2051" width="68.140625" style="50" customWidth="1"/>
    <col min="2052" max="2052" width="21.42578125" style="50" customWidth="1"/>
    <col min="2053" max="2053" width="20.7109375" style="50" customWidth="1"/>
    <col min="2054" max="2054" width="16.7109375" style="50" customWidth="1"/>
    <col min="2055" max="2055" width="15" style="50" customWidth="1"/>
    <col min="2056" max="2304" width="11.42578125" style="50"/>
    <col min="2305" max="2305" width="3.5703125" style="50" customWidth="1"/>
    <col min="2306" max="2306" width="3.7109375" style="50" customWidth="1"/>
    <col min="2307" max="2307" width="68.140625" style="50" customWidth="1"/>
    <col min="2308" max="2308" width="21.42578125" style="50" customWidth="1"/>
    <col min="2309" max="2309" width="20.7109375" style="50" customWidth="1"/>
    <col min="2310" max="2310" width="16.7109375" style="50" customWidth="1"/>
    <col min="2311" max="2311" width="15" style="50" customWidth="1"/>
    <col min="2312" max="2560" width="11.42578125" style="50"/>
    <col min="2561" max="2561" width="3.5703125" style="50" customWidth="1"/>
    <col min="2562" max="2562" width="3.7109375" style="50" customWidth="1"/>
    <col min="2563" max="2563" width="68.140625" style="50" customWidth="1"/>
    <col min="2564" max="2564" width="21.42578125" style="50" customWidth="1"/>
    <col min="2565" max="2565" width="20.7109375" style="50" customWidth="1"/>
    <col min="2566" max="2566" width="16.7109375" style="50" customWidth="1"/>
    <col min="2567" max="2567" width="15" style="50" customWidth="1"/>
    <col min="2568" max="2816" width="11.42578125" style="50"/>
    <col min="2817" max="2817" width="3.5703125" style="50" customWidth="1"/>
    <col min="2818" max="2818" width="3.7109375" style="50" customWidth="1"/>
    <col min="2819" max="2819" width="68.140625" style="50" customWidth="1"/>
    <col min="2820" max="2820" width="21.42578125" style="50" customWidth="1"/>
    <col min="2821" max="2821" width="20.7109375" style="50" customWidth="1"/>
    <col min="2822" max="2822" width="16.7109375" style="50" customWidth="1"/>
    <col min="2823" max="2823" width="15" style="50" customWidth="1"/>
    <col min="2824" max="3072" width="11.42578125" style="50"/>
    <col min="3073" max="3073" width="3.5703125" style="50" customWidth="1"/>
    <col min="3074" max="3074" width="3.7109375" style="50" customWidth="1"/>
    <col min="3075" max="3075" width="68.140625" style="50" customWidth="1"/>
    <col min="3076" max="3076" width="21.42578125" style="50" customWidth="1"/>
    <col min="3077" max="3077" width="20.7109375" style="50" customWidth="1"/>
    <col min="3078" max="3078" width="16.7109375" style="50" customWidth="1"/>
    <col min="3079" max="3079" width="15" style="50" customWidth="1"/>
    <col min="3080" max="3328" width="11.42578125" style="50"/>
    <col min="3329" max="3329" width="3.5703125" style="50" customWidth="1"/>
    <col min="3330" max="3330" width="3.7109375" style="50" customWidth="1"/>
    <col min="3331" max="3331" width="68.140625" style="50" customWidth="1"/>
    <col min="3332" max="3332" width="21.42578125" style="50" customWidth="1"/>
    <col min="3333" max="3333" width="20.7109375" style="50" customWidth="1"/>
    <col min="3334" max="3334" width="16.7109375" style="50" customWidth="1"/>
    <col min="3335" max="3335" width="15" style="50" customWidth="1"/>
    <col min="3336" max="3584" width="11.42578125" style="50"/>
    <col min="3585" max="3585" width="3.5703125" style="50" customWidth="1"/>
    <col min="3586" max="3586" width="3.7109375" style="50" customWidth="1"/>
    <col min="3587" max="3587" width="68.140625" style="50" customWidth="1"/>
    <col min="3588" max="3588" width="21.42578125" style="50" customWidth="1"/>
    <col min="3589" max="3589" width="20.7109375" style="50" customWidth="1"/>
    <col min="3590" max="3590" width="16.7109375" style="50" customWidth="1"/>
    <col min="3591" max="3591" width="15" style="50" customWidth="1"/>
    <col min="3592" max="3840" width="11.42578125" style="50"/>
    <col min="3841" max="3841" width="3.5703125" style="50" customWidth="1"/>
    <col min="3842" max="3842" width="3.7109375" style="50" customWidth="1"/>
    <col min="3843" max="3843" width="68.140625" style="50" customWidth="1"/>
    <col min="3844" max="3844" width="21.42578125" style="50" customWidth="1"/>
    <col min="3845" max="3845" width="20.7109375" style="50" customWidth="1"/>
    <col min="3846" max="3846" width="16.7109375" style="50" customWidth="1"/>
    <col min="3847" max="3847" width="15" style="50" customWidth="1"/>
    <col min="3848" max="4096" width="11.42578125" style="50"/>
    <col min="4097" max="4097" width="3.5703125" style="50" customWidth="1"/>
    <col min="4098" max="4098" width="3.7109375" style="50" customWidth="1"/>
    <col min="4099" max="4099" width="68.140625" style="50" customWidth="1"/>
    <col min="4100" max="4100" width="21.42578125" style="50" customWidth="1"/>
    <col min="4101" max="4101" width="20.7109375" style="50" customWidth="1"/>
    <col min="4102" max="4102" width="16.7109375" style="50" customWidth="1"/>
    <col min="4103" max="4103" width="15" style="50" customWidth="1"/>
    <col min="4104" max="4352" width="11.42578125" style="50"/>
    <col min="4353" max="4353" width="3.5703125" style="50" customWidth="1"/>
    <col min="4354" max="4354" width="3.7109375" style="50" customWidth="1"/>
    <col min="4355" max="4355" width="68.140625" style="50" customWidth="1"/>
    <col min="4356" max="4356" width="21.42578125" style="50" customWidth="1"/>
    <col min="4357" max="4357" width="20.7109375" style="50" customWidth="1"/>
    <col min="4358" max="4358" width="16.7109375" style="50" customWidth="1"/>
    <col min="4359" max="4359" width="15" style="50" customWidth="1"/>
    <col min="4360" max="4608" width="11.42578125" style="50"/>
    <col min="4609" max="4609" width="3.5703125" style="50" customWidth="1"/>
    <col min="4610" max="4610" width="3.7109375" style="50" customWidth="1"/>
    <col min="4611" max="4611" width="68.140625" style="50" customWidth="1"/>
    <col min="4612" max="4612" width="21.42578125" style="50" customWidth="1"/>
    <col min="4613" max="4613" width="20.7109375" style="50" customWidth="1"/>
    <col min="4614" max="4614" width="16.7109375" style="50" customWidth="1"/>
    <col min="4615" max="4615" width="15" style="50" customWidth="1"/>
    <col min="4616" max="4864" width="11.42578125" style="50"/>
    <col min="4865" max="4865" width="3.5703125" style="50" customWidth="1"/>
    <col min="4866" max="4866" width="3.7109375" style="50" customWidth="1"/>
    <col min="4867" max="4867" width="68.140625" style="50" customWidth="1"/>
    <col min="4868" max="4868" width="21.42578125" style="50" customWidth="1"/>
    <col min="4869" max="4869" width="20.7109375" style="50" customWidth="1"/>
    <col min="4870" max="4870" width="16.7109375" style="50" customWidth="1"/>
    <col min="4871" max="4871" width="15" style="50" customWidth="1"/>
    <col min="4872" max="5120" width="11.42578125" style="50"/>
    <col min="5121" max="5121" width="3.5703125" style="50" customWidth="1"/>
    <col min="5122" max="5122" width="3.7109375" style="50" customWidth="1"/>
    <col min="5123" max="5123" width="68.140625" style="50" customWidth="1"/>
    <col min="5124" max="5124" width="21.42578125" style="50" customWidth="1"/>
    <col min="5125" max="5125" width="20.7109375" style="50" customWidth="1"/>
    <col min="5126" max="5126" width="16.7109375" style="50" customWidth="1"/>
    <col min="5127" max="5127" width="15" style="50" customWidth="1"/>
    <col min="5128" max="5376" width="11.42578125" style="50"/>
    <col min="5377" max="5377" width="3.5703125" style="50" customWidth="1"/>
    <col min="5378" max="5378" width="3.7109375" style="50" customWidth="1"/>
    <col min="5379" max="5379" width="68.140625" style="50" customWidth="1"/>
    <col min="5380" max="5380" width="21.42578125" style="50" customWidth="1"/>
    <col min="5381" max="5381" width="20.7109375" style="50" customWidth="1"/>
    <col min="5382" max="5382" width="16.7109375" style="50" customWidth="1"/>
    <col min="5383" max="5383" width="15" style="50" customWidth="1"/>
    <col min="5384" max="5632" width="11.42578125" style="50"/>
    <col min="5633" max="5633" width="3.5703125" style="50" customWidth="1"/>
    <col min="5634" max="5634" width="3.7109375" style="50" customWidth="1"/>
    <col min="5635" max="5635" width="68.140625" style="50" customWidth="1"/>
    <col min="5636" max="5636" width="21.42578125" style="50" customWidth="1"/>
    <col min="5637" max="5637" width="20.7109375" style="50" customWidth="1"/>
    <col min="5638" max="5638" width="16.7109375" style="50" customWidth="1"/>
    <col min="5639" max="5639" width="15" style="50" customWidth="1"/>
    <col min="5640" max="5888" width="11.42578125" style="50"/>
    <col min="5889" max="5889" width="3.5703125" style="50" customWidth="1"/>
    <col min="5890" max="5890" width="3.7109375" style="50" customWidth="1"/>
    <col min="5891" max="5891" width="68.140625" style="50" customWidth="1"/>
    <col min="5892" max="5892" width="21.42578125" style="50" customWidth="1"/>
    <col min="5893" max="5893" width="20.7109375" style="50" customWidth="1"/>
    <col min="5894" max="5894" width="16.7109375" style="50" customWidth="1"/>
    <col min="5895" max="5895" width="15" style="50" customWidth="1"/>
    <col min="5896" max="6144" width="11.42578125" style="50"/>
    <col min="6145" max="6145" width="3.5703125" style="50" customWidth="1"/>
    <col min="6146" max="6146" width="3.7109375" style="50" customWidth="1"/>
    <col min="6147" max="6147" width="68.140625" style="50" customWidth="1"/>
    <col min="6148" max="6148" width="21.42578125" style="50" customWidth="1"/>
    <col min="6149" max="6149" width="20.7109375" style="50" customWidth="1"/>
    <col min="6150" max="6150" width="16.7109375" style="50" customWidth="1"/>
    <col min="6151" max="6151" width="15" style="50" customWidth="1"/>
    <col min="6152" max="6400" width="11.42578125" style="50"/>
    <col min="6401" max="6401" width="3.5703125" style="50" customWidth="1"/>
    <col min="6402" max="6402" width="3.7109375" style="50" customWidth="1"/>
    <col min="6403" max="6403" width="68.140625" style="50" customWidth="1"/>
    <col min="6404" max="6404" width="21.42578125" style="50" customWidth="1"/>
    <col min="6405" max="6405" width="20.7109375" style="50" customWidth="1"/>
    <col min="6406" max="6406" width="16.7109375" style="50" customWidth="1"/>
    <col min="6407" max="6407" width="15" style="50" customWidth="1"/>
    <col min="6408" max="6656" width="11.42578125" style="50"/>
    <col min="6657" max="6657" width="3.5703125" style="50" customWidth="1"/>
    <col min="6658" max="6658" width="3.7109375" style="50" customWidth="1"/>
    <col min="6659" max="6659" width="68.140625" style="50" customWidth="1"/>
    <col min="6660" max="6660" width="21.42578125" style="50" customWidth="1"/>
    <col min="6661" max="6661" width="20.7109375" style="50" customWidth="1"/>
    <col min="6662" max="6662" width="16.7109375" style="50" customWidth="1"/>
    <col min="6663" max="6663" width="15" style="50" customWidth="1"/>
    <col min="6664" max="6912" width="11.42578125" style="50"/>
    <col min="6913" max="6913" width="3.5703125" style="50" customWidth="1"/>
    <col min="6914" max="6914" width="3.7109375" style="50" customWidth="1"/>
    <col min="6915" max="6915" width="68.140625" style="50" customWidth="1"/>
    <col min="6916" max="6916" width="21.42578125" style="50" customWidth="1"/>
    <col min="6917" max="6917" width="20.7109375" style="50" customWidth="1"/>
    <col min="6918" max="6918" width="16.7109375" style="50" customWidth="1"/>
    <col min="6919" max="6919" width="15" style="50" customWidth="1"/>
    <col min="6920" max="7168" width="11.42578125" style="50"/>
    <col min="7169" max="7169" width="3.5703125" style="50" customWidth="1"/>
    <col min="7170" max="7170" width="3.7109375" style="50" customWidth="1"/>
    <col min="7171" max="7171" width="68.140625" style="50" customWidth="1"/>
    <col min="7172" max="7172" width="21.42578125" style="50" customWidth="1"/>
    <col min="7173" max="7173" width="20.7109375" style="50" customWidth="1"/>
    <col min="7174" max="7174" width="16.7109375" style="50" customWidth="1"/>
    <col min="7175" max="7175" width="15" style="50" customWidth="1"/>
    <col min="7176" max="7424" width="11.42578125" style="50"/>
    <col min="7425" max="7425" width="3.5703125" style="50" customWidth="1"/>
    <col min="7426" max="7426" width="3.7109375" style="50" customWidth="1"/>
    <col min="7427" max="7427" width="68.140625" style="50" customWidth="1"/>
    <col min="7428" max="7428" width="21.42578125" style="50" customWidth="1"/>
    <col min="7429" max="7429" width="20.7109375" style="50" customWidth="1"/>
    <col min="7430" max="7430" width="16.7109375" style="50" customWidth="1"/>
    <col min="7431" max="7431" width="15" style="50" customWidth="1"/>
    <col min="7432" max="7680" width="11.42578125" style="50"/>
    <col min="7681" max="7681" width="3.5703125" style="50" customWidth="1"/>
    <col min="7682" max="7682" width="3.7109375" style="50" customWidth="1"/>
    <col min="7683" max="7683" width="68.140625" style="50" customWidth="1"/>
    <col min="7684" max="7684" width="21.42578125" style="50" customWidth="1"/>
    <col min="7685" max="7685" width="20.7109375" style="50" customWidth="1"/>
    <col min="7686" max="7686" width="16.7109375" style="50" customWidth="1"/>
    <col min="7687" max="7687" width="15" style="50" customWidth="1"/>
    <col min="7688" max="7936" width="11.42578125" style="50"/>
    <col min="7937" max="7937" width="3.5703125" style="50" customWidth="1"/>
    <col min="7938" max="7938" width="3.7109375" style="50" customWidth="1"/>
    <col min="7939" max="7939" width="68.140625" style="50" customWidth="1"/>
    <col min="7940" max="7940" width="21.42578125" style="50" customWidth="1"/>
    <col min="7941" max="7941" width="20.7109375" style="50" customWidth="1"/>
    <col min="7942" max="7942" width="16.7109375" style="50" customWidth="1"/>
    <col min="7943" max="7943" width="15" style="50" customWidth="1"/>
    <col min="7944" max="8192" width="11.42578125" style="50"/>
    <col min="8193" max="8193" width="3.5703125" style="50" customWidth="1"/>
    <col min="8194" max="8194" width="3.7109375" style="50" customWidth="1"/>
    <col min="8195" max="8195" width="68.140625" style="50" customWidth="1"/>
    <col min="8196" max="8196" width="21.42578125" style="50" customWidth="1"/>
    <col min="8197" max="8197" width="20.7109375" style="50" customWidth="1"/>
    <col min="8198" max="8198" width="16.7109375" style="50" customWidth="1"/>
    <col min="8199" max="8199" width="15" style="50" customWidth="1"/>
    <col min="8200" max="8448" width="11.42578125" style="50"/>
    <col min="8449" max="8449" width="3.5703125" style="50" customWidth="1"/>
    <col min="8450" max="8450" width="3.7109375" style="50" customWidth="1"/>
    <col min="8451" max="8451" width="68.140625" style="50" customWidth="1"/>
    <col min="8452" max="8452" width="21.42578125" style="50" customWidth="1"/>
    <col min="8453" max="8453" width="20.7109375" style="50" customWidth="1"/>
    <col min="8454" max="8454" width="16.7109375" style="50" customWidth="1"/>
    <col min="8455" max="8455" width="15" style="50" customWidth="1"/>
    <col min="8456" max="8704" width="11.42578125" style="50"/>
    <col min="8705" max="8705" width="3.5703125" style="50" customWidth="1"/>
    <col min="8706" max="8706" width="3.7109375" style="50" customWidth="1"/>
    <col min="8707" max="8707" width="68.140625" style="50" customWidth="1"/>
    <col min="8708" max="8708" width="21.42578125" style="50" customWidth="1"/>
    <col min="8709" max="8709" width="20.7109375" style="50" customWidth="1"/>
    <col min="8710" max="8710" width="16.7109375" style="50" customWidth="1"/>
    <col min="8711" max="8711" width="15" style="50" customWidth="1"/>
    <col min="8712" max="8960" width="11.42578125" style="50"/>
    <col min="8961" max="8961" width="3.5703125" style="50" customWidth="1"/>
    <col min="8962" max="8962" width="3.7109375" style="50" customWidth="1"/>
    <col min="8963" max="8963" width="68.140625" style="50" customWidth="1"/>
    <col min="8964" max="8964" width="21.42578125" style="50" customWidth="1"/>
    <col min="8965" max="8965" width="20.7109375" style="50" customWidth="1"/>
    <col min="8966" max="8966" width="16.7109375" style="50" customWidth="1"/>
    <col min="8967" max="8967" width="15" style="50" customWidth="1"/>
    <col min="8968" max="9216" width="11.42578125" style="50"/>
    <col min="9217" max="9217" width="3.5703125" style="50" customWidth="1"/>
    <col min="9218" max="9218" width="3.7109375" style="50" customWidth="1"/>
    <col min="9219" max="9219" width="68.140625" style="50" customWidth="1"/>
    <col min="9220" max="9220" width="21.42578125" style="50" customWidth="1"/>
    <col min="9221" max="9221" width="20.7109375" style="50" customWidth="1"/>
    <col min="9222" max="9222" width="16.7109375" style="50" customWidth="1"/>
    <col min="9223" max="9223" width="15" style="50" customWidth="1"/>
    <col min="9224" max="9472" width="11.42578125" style="50"/>
    <col min="9473" max="9473" width="3.5703125" style="50" customWidth="1"/>
    <col min="9474" max="9474" width="3.7109375" style="50" customWidth="1"/>
    <col min="9475" max="9475" width="68.140625" style="50" customWidth="1"/>
    <col min="9476" max="9476" width="21.42578125" style="50" customWidth="1"/>
    <col min="9477" max="9477" width="20.7109375" style="50" customWidth="1"/>
    <col min="9478" max="9478" width="16.7109375" style="50" customWidth="1"/>
    <col min="9479" max="9479" width="15" style="50" customWidth="1"/>
    <col min="9480" max="9728" width="11.42578125" style="50"/>
    <col min="9729" max="9729" width="3.5703125" style="50" customWidth="1"/>
    <col min="9730" max="9730" width="3.7109375" style="50" customWidth="1"/>
    <col min="9731" max="9731" width="68.140625" style="50" customWidth="1"/>
    <col min="9732" max="9732" width="21.42578125" style="50" customWidth="1"/>
    <col min="9733" max="9733" width="20.7109375" style="50" customWidth="1"/>
    <col min="9734" max="9734" width="16.7109375" style="50" customWidth="1"/>
    <col min="9735" max="9735" width="15" style="50" customWidth="1"/>
    <col min="9736" max="9984" width="11.42578125" style="50"/>
    <col min="9985" max="9985" width="3.5703125" style="50" customWidth="1"/>
    <col min="9986" max="9986" width="3.7109375" style="50" customWidth="1"/>
    <col min="9987" max="9987" width="68.140625" style="50" customWidth="1"/>
    <col min="9988" max="9988" width="21.42578125" style="50" customWidth="1"/>
    <col min="9989" max="9989" width="20.7109375" style="50" customWidth="1"/>
    <col min="9990" max="9990" width="16.7109375" style="50" customWidth="1"/>
    <col min="9991" max="9991" width="15" style="50" customWidth="1"/>
    <col min="9992" max="10240" width="11.42578125" style="50"/>
    <col min="10241" max="10241" width="3.5703125" style="50" customWidth="1"/>
    <col min="10242" max="10242" width="3.7109375" style="50" customWidth="1"/>
    <col min="10243" max="10243" width="68.140625" style="50" customWidth="1"/>
    <col min="10244" max="10244" width="21.42578125" style="50" customWidth="1"/>
    <col min="10245" max="10245" width="20.7109375" style="50" customWidth="1"/>
    <col min="10246" max="10246" width="16.7109375" style="50" customWidth="1"/>
    <col min="10247" max="10247" width="15" style="50" customWidth="1"/>
    <col min="10248" max="10496" width="11.42578125" style="50"/>
    <col min="10497" max="10497" width="3.5703125" style="50" customWidth="1"/>
    <col min="10498" max="10498" width="3.7109375" style="50" customWidth="1"/>
    <col min="10499" max="10499" width="68.140625" style="50" customWidth="1"/>
    <col min="10500" max="10500" width="21.42578125" style="50" customWidth="1"/>
    <col min="10501" max="10501" width="20.7109375" style="50" customWidth="1"/>
    <col min="10502" max="10502" width="16.7109375" style="50" customWidth="1"/>
    <col min="10503" max="10503" width="15" style="50" customWidth="1"/>
    <col min="10504" max="10752" width="11.42578125" style="50"/>
    <col min="10753" max="10753" width="3.5703125" style="50" customWidth="1"/>
    <col min="10754" max="10754" width="3.7109375" style="50" customWidth="1"/>
    <col min="10755" max="10755" width="68.140625" style="50" customWidth="1"/>
    <col min="10756" max="10756" width="21.42578125" style="50" customWidth="1"/>
    <col min="10757" max="10757" width="20.7109375" style="50" customWidth="1"/>
    <col min="10758" max="10758" width="16.7109375" style="50" customWidth="1"/>
    <col min="10759" max="10759" width="15" style="50" customWidth="1"/>
    <col min="10760" max="11008" width="11.42578125" style="50"/>
    <col min="11009" max="11009" width="3.5703125" style="50" customWidth="1"/>
    <col min="11010" max="11010" width="3.7109375" style="50" customWidth="1"/>
    <col min="11011" max="11011" width="68.140625" style="50" customWidth="1"/>
    <col min="11012" max="11012" width="21.42578125" style="50" customWidth="1"/>
    <col min="11013" max="11013" width="20.7109375" style="50" customWidth="1"/>
    <col min="11014" max="11014" width="16.7109375" style="50" customWidth="1"/>
    <col min="11015" max="11015" width="15" style="50" customWidth="1"/>
    <col min="11016" max="11264" width="11.42578125" style="50"/>
    <col min="11265" max="11265" width="3.5703125" style="50" customWidth="1"/>
    <col min="11266" max="11266" width="3.7109375" style="50" customWidth="1"/>
    <col min="11267" max="11267" width="68.140625" style="50" customWidth="1"/>
    <col min="11268" max="11268" width="21.42578125" style="50" customWidth="1"/>
    <col min="11269" max="11269" width="20.7109375" style="50" customWidth="1"/>
    <col min="11270" max="11270" width="16.7109375" style="50" customWidth="1"/>
    <col min="11271" max="11271" width="15" style="50" customWidth="1"/>
    <col min="11272" max="11520" width="11.42578125" style="50"/>
    <col min="11521" max="11521" width="3.5703125" style="50" customWidth="1"/>
    <col min="11522" max="11522" width="3.7109375" style="50" customWidth="1"/>
    <col min="11523" max="11523" width="68.140625" style="50" customWidth="1"/>
    <col min="11524" max="11524" width="21.42578125" style="50" customWidth="1"/>
    <col min="11525" max="11525" width="20.7109375" style="50" customWidth="1"/>
    <col min="11526" max="11526" width="16.7109375" style="50" customWidth="1"/>
    <col min="11527" max="11527" width="15" style="50" customWidth="1"/>
    <col min="11528" max="11776" width="11.42578125" style="50"/>
    <col min="11777" max="11777" width="3.5703125" style="50" customWidth="1"/>
    <col min="11778" max="11778" width="3.7109375" style="50" customWidth="1"/>
    <col min="11779" max="11779" width="68.140625" style="50" customWidth="1"/>
    <col min="11780" max="11780" width="21.42578125" style="50" customWidth="1"/>
    <col min="11781" max="11781" width="20.7109375" style="50" customWidth="1"/>
    <col min="11782" max="11782" width="16.7109375" style="50" customWidth="1"/>
    <col min="11783" max="11783" width="15" style="50" customWidth="1"/>
    <col min="11784" max="12032" width="11.42578125" style="50"/>
    <col min="12033" max="12033" width="3.5703125" style="50" customWidth="1"/>
    <col min="12034" max="12034" width="3.7109375" style="50" customWidth="1"/>
    <col min="12035" max="12035" width="68.140625" style="50" customWidth="1"/>
    <col min="12036" max="12036" width="21.42578125" style="50" customWidth="1"/>
    <col min="12037" max="12037" width="20.7109375" style="50" customWidth="1"/>
    <col min="12038" max="12038" width="16.7109375" style="50" customWidth="1"/>
    <col min="12039" max="12039" width="15" style="50" customWidth="1"/>
    <col min="12040" max="12288" width="11.42578125" style="50"/>
    <col min="12289" max="12289" width="3.5703125" style="50" customWidth="1"/>
    <col min="12290" max="12290" width="3.7109375" style="50" customWidth="1"/>
    <col min="12291" max="12291" width="68.140625" style="50" customWidth="1"/>
    <col min="12292" max="12292" width="21.42578125" style="50" customWidth="1"/>
    <col min="12293" max="12293" width="20.7109375" style="50" customWidth="1"/>
    <col min="12294" max="12294" width="16.7109375" style="50" customWidth="1"/>
    <col min="12295" max="12295" width="15" style="50" customWidth="1"/>
    <col min="12296" max="12544" width="11.42578125" style="50"/>
    <col min="12545" max="12545" width="3.5703125" style="50" customWidth="1"/>
    <col min="12546" max="12546" width="3.7109375" style="50" customWidth="1"/>
    <col min="12547" max="12547" width="68.140625" style="50" customWidth="1"/>
    <col min="12548" max="12548" width="21.42578125" style="50" customWidth="1"/>
    <col min="12549" max="12549" width="20.7109375" style="50" customWidth="1"/>
    <col min="12550" max="12550" width="16.7109375" style="50" customWidth="1"/>
    <col min="12551" max="12551" width="15" style="50" customWidth="1"/>
    <col min="12552" max="12800" width="11.42578125" style="50"/>
    <col min="12801" max="12801" width="3.5703125" style="50" customWidth="1"/>
    <col min="12802" max="12802" width="3.7109375" style="50" customWidth="1"/>
    <col min="12803" max="12803" width="68.140625" style="50" customWidth="1"/>
    <col min="12804" max="12804" width="21.42578125" style="50" customWidth="1"/>
    <col min="12805" max="12805" width="20.7109375" style="50" customWidth="1"/>
    <col min="12806" max="12806" width="16.7109375" style="50" customWidth="1"/>
    <col min="12807" max="12807" width="15" style="50" customWidth="1"/>
    <col min="12808" max="13056" width="11.42578125" style="50"/>
    <col min="13057" max="13057" width="3.5703125" style="50" customWidth="1"/>
    <col min="13058" max="13058" width="3.7109375" style="50" customWidth="1"/>
    <col min="13059" max="13059" width="68.140625" style="50" customWidth="1"/>
    <col min="13060" max="13060" width="21.42578125" style="50" customWidth="1"/>
    <col min="13061" max="13061" width="20.7109375" style="50" customWidth="1"/>
    <col min="13062" max="13062" width="16.7109375" style="50" customWidth="1"/>
    <col min="13063" max="13063" width="15" style="50" customWidth="1"/>
    <col min="13064" max="13312" width="11.42578125" style="50"/>
    <col min="13313" max="13313" width="3.5703125" style="50" customWidth="1"/>
    <col min="13314" max="13314" width="3.7109375" style="50" customWidth="1"/>
    <col min="13315" max="13315" width="68.140625" style="50" customWidth="1"/>
    <col min="13316" max="13316" width="21.42578125" style="50" customWidth="1"/>
    <col min="13317" max="13317" width="20.7109375" style="50" customWidth="1"/>
    <col min="13318" max="13318" width="16.7109375" style="50" customWidth="1"/>
    <col min="13319" max="13319" width="15" style="50" customWidth="1"/>
    <col min="13320" max="13568" width="11.42578125" style="50"/>
    <col min="13569" max="13569" width="3.5703125" style="50" customWidth="1"/>
    <col min="13570" max="13570" width="3.7109375" style="50" customWidth="1"/>
    <col min="13571" max="13571" width="68.140625" style="50" customWidth="1"/>
    <col min="13572" max="13572" width="21.42578125" style="50" customWidth="1"/>
    <col min="13573" max="13573" width="20.7109375" style="50" customWidth="1"/>
    <col min="13574" max="13574" width="16.7109375" style="50" customWidth="1"/>
    <col min="13575" max="13575" width="15" style="50" customWidth="1"/>
    <col min="13576" max="13824" width="11.42578125" style="50"/>
    <col min="13825" max="13825" width="3.5703125" style="50" customWidth="1"/>
    <col min="13826" max="13826" width="3.7109375" style="50" customWidth="1"/>
    <col min="13827" max="13827" width="68.140625" style="50" customWidth="1"/>
    <col min="13828" max="13828" width="21.42578125" style="50" customWidth="1"/>
    <col min="13829" max="13829" width="20.7109375" style="50" customWidth="1"/>
    <col min="13830" max="13830" width="16.7109375" style="50" customWidth="1"/>
    <col min="13831" max="13831" width="15" style="50" customWidth="1"/>
    <col min="13832" max="14080" width="11.42578125" style="50"/>
    <col min="14081" max="14081" width="3.5703125" style="50" customWidth="1"/>
    <col min="14082" max="14082" width="3.7109375" style="50" customWidth="1"/>
    <col min="14083" max="14083" width="68.140625" style="50" customWidth="1"/>
    <col min="14084" max="14084" width="21.42578125" style="50" customWidth="1"/>
    <col min="14085" max="14085" width="20.7109375" style="50" customWidth="1"/>
    <col min="14086" max="14086" width="16.7109375" style="50" customWidth="1"/>
    <col min="14087" max="14087" width="15" style="50" customWidth="1"/>
    <col min="14088" max="14336" width="11.42578125" style="50"/>
    <col min="14337" max="14337" width="3.5703125" style="50" customWidth="1"/>
    <col min="14338" max="14338" width="3.7109375" style="50" customWidth="1"/>
    <col min="14339" max="14339" width="68.140625" style="50" customWidth="1"/>
    <col min="14340" max="14340" width="21.42578125" style="50" customWidth="1"/>
    <col min="14341" max="14341" width="20.7109375" style="50" customWidth="1"/>
    <col min="14342" max="14342" width="16.7109375" style="50" customWidth="1"/>
    <col min="14343" max="14343" width="15" style="50" customWidth="1"/>
    <col min="14344" max="14592" width="11.42578125" style="50"/>
    <col min="14593" max="14593" width="3.5703125" style="50" customWidth="1"/>
    <col min="14594" max="14594" width="3.7109375" style="50" customWidth="1"/>
    <col min="14595" max="14595" width="68.140625" style="50" customWidth="1"/>
    <col min="14596" max="14596" width="21.42578125" style="50" customWidth="1"/>
    <col min="14597" max="14597" width="20.7109375" style="50" customWidth="1"/>
    <col min="14598" max="14598" width="16.7109375" style="50" customWidth="1"/>
    <col min="14599" max="14599" width="15" style="50" customWidth="1"/>
    <col min="14600" max="14848" width="11.42578125" style="50"/>
    <col min="14849" max="14849" width="3.5703125" style="50" customWidth="1"/>
    <col min="14850" max="14850" width="3.7109375" style="50" customWidth="1"/>
    <col min="14851" max="14851" width="68.140625" style="50" customWidth="1"/>
    <col min="14852" max="14852" width="21.42578125" style="50" customWidth="1"/>
    <col min="14853" max="14853" width="20.7109375" style="50" customWidth="1"/>
    <col min="14854" max="14854" width="16.7109375" style="50" customWidth="1"/>
    <col min="14855" max="14855" width="15" style="50" customWidth="1"/>
    <col min="14856" max="15104" width="11.42578125" style="50"/>
    <col min="15105" max="15105" width="3.5703125" style="50" customWidth="1"/>
    <col min="15106" max="15106" width="3.7109375" style="50" customWidth="1"/>
    <col min="15107" max="15107" width="68.140625" style="50" customWidth="1"/>
    <col min="15108" max="15108" width="21.42578125" style="50" customWidth="1"/>
    <col min="15109" max="15109" width="20.7109375" style="50" customWidth="1"/>
    <col min="15110" max="15110" width="16.7109375" style="50" customWidth="1"/>
    <col min="15111" max="15111" width="15" style="50" customWidth="1"/>
    <col min="15112" max="15360" width="11.42578125" style="50"/>
    <col min="15361" max="15361" width="3.5703125" style="50" customWidth="1"/>
    <col min="15362" max="15362" width="3.7109375" style="50" customWidth="1"/>
    <col min="15363" max="15363" width="68.140625" style="50" customWidth="1"/>
    <col min="15364" max="15364" width="21.42578125" style="50" customWidth="1"/>
    <col min="15365" max="15365" width="20.7109375" style="50" customWidth="1"/>
    <col min="15366" max="15366" width="16.7109375" style="50" customWidth="1"/>
    <col min="15367" max="15367" width="15" style="50" customWidth="1"/>
    <col min="15368" max="15616" width="11.42578125" style="50"/>
    <col min="15617" max="15617" width="3.5703125" style="50" customWidth="1"/>
    <col min="15618" max="15618" width="3.7109375" style="50" customWidth="1"/>
    <col min="15619" max="15619" width="68.140625" style="50" customWidth="1"/>
    <col min="15620" max="15620" width="21.42578125" style="50" customWidth="1"/>
    <col min="15621" max="15621" width="20.7109375" style="50" customWidth="1"/>
    <col min="15622" max="15622" width="16.7109375" style="50" customWidth="1"/>
    <col min="15623" max="15623" width="15" style="50" customWidth="1"/>
    <col min="15624" max="15872" width="11.42578125" style="50"/>
    <col min="15873" max="15873" width="3.5703125" style="50" customWidth="1"/>
    <col min="15874" max="15874" width="3.7109375" style="50" customWidth="1"/>
    <col min="15875" max="15875" width="68.140625" style="50" customWidth="1"/>
    <col min="15876" max="15876" width="21.42578125" style="50" customWidth="1"/>
    <col min="15877" max="15877" width="20.7109375" style="50" customWidth="1"/>
    <col min="15878" max="15878" width="16.7109375" style="50" customWidth="1"/>
    <col min="15879" max="15879" width="15" style="50" customWidth="1"/>
    <col min="15880" max="16128" width="11.42578125" style="50"/>
    <col min="16129" max="16129" width="3.5703125" style="50" customWidth="1"/>
    <col min="16130" max="16130" width="3.7109375" style="50" customWidth="1"/>
    <col min="16131" max="16131" width="68.140625" style="50" customWidth="1"/>
    <col min="16132" max="16132" width="21.42578125" style="50" customWidth="1"/>
    <col min="16133" max="16133" width="20.7109375" style="50" customWidth="1"/>
    <col min="16134" max="16134" width="16.7109375" style="50" customWidth="1"/>
    <col min="16135" max="16135" width="15" style="50" customWidth="1"/>
    <col min="16136" max="16384" width="11.42578125" style="50"/>
  </cols>
  <sheetData>
    <row r="2" spans="2:5" x14ac:dyDescent="0.2">
      <c r="B2" s="63" t="s">
        <v>74</v>
      </c>
      <c r="C2" s="64"/>
      <c r="D2" s="64"/>
      <c r="E2" s="65"/>
    </row>
    <row r="3" spans="2:5" x14ac:dyDescent="0.2">
      <c r="B3" s="66" t="s">
        <v>75</v>
      </c>
      <c r="C3" s="67"/>
      <c r="D3" s="67"/>
      <c r="E3" s="68"/>
    </row>
    <row r="4" spans="2:5" x14ac:dyDescent="0.2">
      <c r="B4" s="72" t="s">
        <v>157</v>
      </c>
      <c r="C4" s="73"/>
      <c r="D4" s="73"/>
      <c r="E4" s="74"/>
    </row>
    <row r="5" spans="2:5" x14ac:dyDescent="0.2">
      <c r="B5" s="57" t="s">
        <v>78</v>
      </c>
      <c r="C5" s="58"/>
      <c r="D5" s="29"/>
      <c r="E5" s="30">
        <v>27579503.199999999</v>
      </c>
    </row>
    <row r="6" spans="2:5" x14ac:dyDescent="0.2">
      <c r="B6" s="75"/>
      <c r="C6" s="75"/>
      <c r="D6" s="29"/>
      <c r="E6" s="29"/>
    </row>
    <row r="7" spans="2:5" x14ac:dyDescent="0.2">
      <c r="B7" s="76" t="s">
        <v>79</v>
      </c>
      <c r="C7" s="76"/>
      <c r="D7" s="31"/>
      <c r="E7" s="32">
        <f>SUM(D8:D28)</f>
        <v>308549.21999999997</v>
      </c>
    </row>
    <row r="8" spans="2:5" x14ac:dyDescent="0.2">
      <c r="B8" s="33"/>
      <c r="C8" s="34" t="s">
        <v>123</v>
      </c>
      <c r="D8" s="35">
        <v>0</v>
      </c>
      <c r="E8" s="36"/>
    </row>
    <row r="9" spans="2:5" x14ac:dyDescent="0.2">
      <c r="B9" s="33"/>
      <c r="C9" s="34" t="s">
        <v>124</v>
      </c>
      <c r="D9" s="35">
        <v>0</v>
      </c>
      <c r="E9" s="36"/>
    </row>
    <row r="10" spans="2:5" x14ac:dyDescent="0.2">
      <c r="B10" s="33"/>
      <c r="C10" s="34" t="s">
        <v>125</v>
      </c>
      <c r="D10" s="35">
        <v>99221.22</v>
      </c>
      <c r="E10" s="36"/>
    </row>
    <row r="11" spans="2:5" x14ac:dyDescent="0.2">
      <c r="B11" s="33"/>
      <c r="C11" s="34" t="s">
        <v>126</v>
      </c>
      <c r="D11" s="35">
        <v>0</v>
      </c>
      <c r="E11" s="36"/>
    </row>
    <row r="12" spans="2:5" x14ac:dyDescent="0.2">
      <c r="B12" s="33"/>
      <c r="C12" s="34" t="s">
        <v>127</v>
      </c>
      <c r="D12" s="35">
        <v>0</v>
      </c>
      <c r="E12" s="36"/>
    </row>
    <row r="13" spans="2:5" x14ac:dyDescent="0.2">
      <c r="B13" s="33"/>
      <c r="C13" s="34" t="s">
        <v>128</v>
      </c>
      <c r="D13" s="35">
        <v>0</v>
      </c>
      <c r="E13" s="36"/>
    </row>
    <row r="14" spans="2:5" x14ac:dyDescent="0.2">
      <c r="B14" s="33"/>
      <c r="C14" s="34" t="s">
        <v>129</v>
      </c>
      <c r="D14" s="35">
        <v>0</v>
      </c>
      <c r="E14" s="36"/>
    </row>
    <row r="15" spans="2:5" x14ac:dyDescent="0.2">
      <c r="B15" s="33"/>
      <c r="C15" s="34" t="s">
        <v>130</v>
      </c>
      <c r="D15" s="35">
        <v>209328</v>
      </c>
      <c r="E15" s="36"/>
    </row>
    <row r="16" spans="2:5" x14ac:dyDescent="0.2">
      <c r="B16" s="33"/>
      <c r="C16" s="34" t="s">
        <v>131</v>
      </c>
      <c r="D16" s="35">
        <v>0</v>
      </c>
      <c r="E16" s="36"/>
    </row>
    <row r="17" spans="2:5" x14ac:dyDescent="0.2">
      <c r="B17" s="33"/>
      <c r="C17" s="34" t="s">
        <v>132</v>
      </c>
      <c r="D17" s="35">
        <v>0</v>
      </c>
      <c r="E17" s="36"/>
    </row>
    <row r="18" spans="2:5" x14ac:dyDescent="0.2">
      <c r="B18" s="33"/>
      <c r="C18" s="34" t="s">
        <v>133</v>
      </c>
      <c r="D18" s="35">
        <v>0</v>
      </c>
      <c r="E18" s="36"/>
    </row>
    <row r="19" spans="2:5" x14ac:dyDescent="0.2">
      <c r="B19" s="33"/>
      <c r="C19" s="34" t="s">
        <v>134</v>
      </c>
      <c r="D19" s="35">
        <v>0</v>
      </c>
      <c r="E19" s="36"/>
    </row>
    <row r="20" spans="2:5" x14ac:dyDescent="0.2">
      <c r="B20" s="33"/>
      <c r="C20" s="34" t="s">
        <v>135</v>
      </c>
      <c r="D20" s="35">
        <v>0</v>
      </c>
      <c r="E20" s="36"/>
    </row>
    <row r="21" spans="2:5" x14ac:dyDescent="0.2">
      <c r="B21" s="33"/>
      <c r="C21" s="34" t="s">
        <v>136</v>
      </c>
      <c r="D21" s="35">
        <v>0</v>
      </c>
      <c r="E21" s="36"/>
    </row>
    <row r="22" spans="2:5" x14ac:dyDescent="0.2">
      <c r="B22" s="33"/>
      <c r="C22" s="34" t="s">
        <v>137</v>
      </c>
      <c r="D22" s="35">
        <v>0</v>
      </c>
      <c r="E22" s="36"/>
    </row>
    <row r="23" spans="2:5" x14ac:dyDescent="0.2">
      <c r="B23" s="33"/>
      <c r="C23" s="34" t="s">
        <v>138</v>
      </c>
      <c r="D23" s="35">
        <v>0</v>
      </c>
      <c r="E23" s="36"/>
    </row>
    <row r="24" spans="2:5" x14ac:dyDescent="0.2">
      <c r="B24" s="33"/>
      <c r="C24" s="34" t="s">
        <v>139</v>
      </c>
      <c r="D24" s="35"/>
      <c r="E24" s="36"/>
    </row>
    <row r="25" spans="2:5" x14ac:dyDescent="0.2">
      <c r="B25" s="33"/>
      <c r="C25" s="34" t="s">
        <v>140</v>
      </c>
      <c r="D25" s="35"/>
      <c r="E25" s="36"/>
    </row>
    <row r="26" spans="2:5" x14ac:dyDescent="0.2">
      <c r="B26" s="33"/>
      <c r="C26" s="34" t="s">
        <v>141</v>
      </c>
      <c r="D26" s="35"/>
      <c r="E26" s="36"/>
    </row>
    <row r="27" spans="2:5" x14ac:dyDescent="0.2">
      <c r="B27" s="33"/>
      <c r="C27" s="34" t="s">
        <v>142</v>
      </c>
      <c r="D27" s="35"/>
      <c r="E27" s="36"/>
    </row>
    <row r="28" spans="2:5" x14ac:dyDescent="0.2">
      <c r="B28" s="77" t="s">
        <v>143</v>
      </c>
      <c r="C28" s="77"/>
      <c r="D28" s="35">
        <v>0</v>
      </c>
      <c r="E28" s="36"/>
    </row>
    <row r="29" spans="2:5" x14ac:dyDescent="0.2">
      <c r="B29" s="75"/>
      <c r="C29" s="75"/>
      <c r="D29" s="29"/>
      <c r="E29" s="29"/>
    </row>
    <row r="30" spans="2:5" x14ac:dyDescent="0.2">
      <c r="B30" s="76" t="s">
        <v>80</v>
      </c>
      <c r="C30" s="76"/>
      <c r="D30" s="31"/>
      <c r="E30" s="32">
        <f>SUM(D31:D37)</f>
        <v>0</v>
      </c>
    </row>
    <row r="31" spans="2:5" x14ac:dyDescent="0.2">
      <c r="B31" s="33"/>
      <c r="C31" s="34" t="s">
        <v>144</v>
      </c>
      <c r="D31" s="35">
        <v>0</v>
      </c>
      <c r="E31" s="36"/>
    </row>
    <row r="32" spans="2:5" x14ac:dyDescent="0.2">
      <c r="B32" s="33"/>
      <c r="C32" s="34" t="s">
        <v>145</v>
      </c>
      <c r="D32" s="35">
        <v>0</v>
      </c>
      <c r="E32" s="36"/>
    </row>
    <row r="33" spans="2:7" x14ac:dyDescent="0.2">
      <c r="B33" s="33"/>
      <c r="C33" s="34" t="s">
        <v>146</v>
      </c>
      <c r="D33" s="35">
        <v>0</v>
      </c>
      <c r="E33" s="36"/>
    </row>
    <row r="34" spans="2:7" ht="24" x14ac:dyDescent="0.2">
      <c r="B34" s="33"/>
      <c r="C34" s="34" t="s">
        <v>147</v>
      </c>
      <c r="D34" s="35">
        <v>0</v>
      </c>
      <c r="E34" s="36"/>
    </row>
    <row r="35" spans="2:7" x14ac:dyDescent="0.2">
      <c r="B35" s="33"/>
      <c r="C35" s="34" t="s">
        <v>148</v>
      </c>
      <c r="D35" s="35">
        <v>0</v>
      </c>
      <c r="E35" s="36"/>
    </row>
    <row r="36" spans="2:7" x14ac:dyDescent="0.2">
      <c r="B36" s="33"/>
      <c r="C36" s="34" t="s">
        <v>149</v>
      </c>
      <c r="D36" s="35">
        <v>0</v>
      </c>
      <c r="E36" s="36"/>
    </row>
    <row r="37" spans="2:7" x14ac:dyDescent="0.2">
      <c r="B37" s="77" t="s">
        <v>150</v>
      </c>
      <c r="C37" s="77"/>
      <c r="D37" s="35">
        <v>0</v>
      </c>
      <c r="E37" s="36"/>
    </row>
    <row r="38" spans="2:7" x14ac:dyDescent="0.2">
      <c r="B38" s="75"/>
      <c r="C38" s="75"/>
      <c r="D38" s="29"/>
      <c r="E38" s="29"/>
    </row>
    <row r="39" spans="2:7" x14ac:dyDescent="0.2">
      <c r="B39" s="57" t="s">
        <v>81</v>
      </c>
      <c r="C39" s="58"/>
      <c r="D39" s="29"/>
      <c r="E39" s="30">
        <f>+E5-E7+E30</f>
        <v>27270953.98</v>
      </c>
    </row>
    <row r="44" spans="2:7" ht="15" customHeight="1" x14ac:dyDescent="0.2">
      <c r="C44" s="37"/>
      <c r="E44" s="37"/>
      <c r="F44" s="37"/>
      <c r="G44" s="37"/>
    </row>
    <row r="45" spans="2:7" ht="15" customHeight="1" x14ac:dyDescent="0.2">
      <c r="C45" s="37"/>
      <c r="E45" s="37"/>
      <c r="F45" s="37"/>
      <c r="G45" s="37"/>
    </row>
    <row r="46" spans="2:7" ht="30" customHeight="1" x14ac:dyDescent="0.2"/>
  </sheetData>
  <mergeCells count="12">
    <mergeCell ref="B39:C39"/>
    <mergeCell ref="B2:E2"/>
    <mergeCell ref="B3:E3"/>
    <mergeCell ref="B4:E4"/>
    <mergeCell ref="B5:C5"/>
    <mergeCell ref="B6:C6"/>
    <mergeCell ref="B7:C7"/>
    <mergeCell ref="B28:C28"/>
    <mergeCell ref="B29:C29"/>
    <mergeCell ref="B30:C30"/>
    <mergeCell ref="B37:C37"/>
    <mergeCell ref="B38:C38"/>
  </mergeCells>
  <pageMargins left="0.70866141732283472" right="0.70866141732283472" top="0.74803149606299213" bottom="0.74803149606299213" header="0.31496062992125984" footer="0.31496062992125984"/>
  <pageSetup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</vt:lpstr>
      <vt:lpstr>Ingresos </vt:lpstr>
      <vt:lpstr>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CHENCHO</cp:lastModifiedBy>
  <cp:lastPrinted>2019-07-03T18:30:15Z</cp:lastPrinted>
  <dcterms:created xsi:type="dcterms:W3CDTF">2017-10-13T14:23:31Z</dcterms:created>
  <dcterms:modified xsi:type="dcterms:W3CDTF">2019-07-03T18:58:58Z</dcterms:modified>
</cp:coreProperties>
</file>